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0815" windowHeight="10095" tabRatio="688" activeTab="2"/>
  </bookViews>
  <sheets>
    <sheet name="Περιεχομενα" sheetId="1" r:id="rId1"/>
    <sheet name="B1 Προβλέψεις" sheetId="2" r:id="rId2"/>
    <sheet name="Β2 Υλοποίηση ΠΥ" sheetId="3" r:id="rId3"/>
    <sheet name="Β3 Δάνεια" sheetId="7" r:id="rId4"/>
    <sheet name="Β4 Καθυστερ Οφειλές" sheetId="6" r:id="rId5"/>
    <sheet name="Β5 Δεσμεύσεις" sheetId="5" r:id="rId6"/>
    <sheet name="Lists" sheetId="4" r:id="rId7"/>
  </sheets>
  <definedNames>
    <definedName name="Budget">Lists!$A$19:$A$20</definedName>
    <definedName name="Months">Lists!$A$3:$A$14</definedName>
    <definedName name="_xlnm.Print_Area" localSheetId="1">'B1 Προβλέψεις'!$A$1:$O$48</definedName>
  </definedNames>
  <calcPr calcId="125725"/>
</workbook>
</file>

<file path=xl/calcChain.xml><?xml version="1.0" encoding="utf-8"?>
<calcChain xmlns="http://schemas.openxmlformats.org/spreadsheetml/2006/main">
  <c r="A1" i="6"/>
  <c r="A1" i="5"/>
  <c r="Q20"/>
  <c r="P20"/>
  <c r="O20"/>
  <c r="N20"/>
  <c r="M20"/>
  <c r="L20"/>
  <c r="K20"/>
  <c r="J20"/>
  <c r="I20"/>
  <c r="H20"/>
  <c r="G20"/>
  <c r="F20"/>
  <c r="E20"/>
  <c r="D20"/>
  <c r="C20"/>
  <c r="O18" i="6"/>
  <c r="N18"/>
  <c r="M18"/>
  <c r="L18"/>
  <c r="K18"/>
  <c r="J18"/>
  <c r="I18"/>
  <c r="H18"/>
  <c r="G18"/>
  <c r="F18"/>
  <c r="E18"/>
  <c r="D18"/>
  <c r="C18"/>
  <c r="B1" i="7"/>
  <c r="L35"/>
  <c r="K35"/>
  <c r="V19"/>
  <c r="U19"/>
  <c r="T19"/>
  <c r="S19"/>
  <c r="R19"/>
  <c r="Q19"/>
  <c r="P19"/>
  <c r="O19"/>
  <c r="N19"/>
  <c r="M19"/>
  <c r="L19"/>
  <c r="K19"/>
  <c r="J19"/>
  <c r="M47" i="2" l="1"/>
  <c r="L47"/>
  <c r="K47"/>
  <c r="J47"/>
  <c r="R47" i="3"/>
  <c r="R45"/>
  <c r="H1" l="1"/>
  <c r="R40" l="1"/>
  <c r="J40" i="2"/>
  <c r="E40" s="1"/>
  <c r="J45"/>
  <c r="E45" s="1"/>
  <c r="I45" s="1"/>
  <c r="D47"/>
  <c r="D45"/>
  <c r="D40"/>
  <c r="D36"/>
  <c r="D35"/>
  <c r="D34"/>
  <c r="D33"/>
  <c r="D32"/>
  <c r="D31"/>
  <c r="I47"/>
  <c r="N47"/>
  <c r="N45"/>
  <c r="R36" i="3"/>
  <c r="R35"/>
  <c r="R34"/>
  <c r="R33"/>
  <c r="R32"/>
  <c r="R31"/>
  <c r="R26"/>
  <c r="R24"/>
  <c r="R23"/>
  <c r="R22"/>
  <c r="R21"/>
  <c r="D26" i="2"/>
  <c r="D25"/>
  <c r="D24"/>
  <c r="D23"/>
  <c r="D22"/>
  <c r="D21"/>
  <c r="D20"/>
  <c r="D19"/>
  <c r="R25" i="3" l="1"/>
  <c r="R20"/>
  <c r="R19" l="1"/>
  <c r="I36" i="2" l="1"/>
  <c r="I35"/>
  <c r="I46" s="1"/>
  <c r="I34"/>
  <c r="I33"/>
  <c r="I32"/>
  <c r="I31"/>
  <c r="I26"/>
  <c r="I25"/>
  <c r="I24"/>
  <c r="I23"/>
  <c r="I22"/>
  <c r="I21"/>
  <c r="I20"/>
  <c r="I19"/>
  <c r="I40"/>
  <c r="N40"/>
  <c r="M36"/>
  <c r="L36"/>
  <c r="K36"/>
  <c r="J36"/>
  <c r="M35"/>
  <c r="L35"/>
  <c r="K35"/>
  <c r="J35"/>
  <c r="M34"/>
  <c r="L34"/>
  <c r="K34"/>
  <c r="J34"/>
  <c r="M33"/>
  <c r="L33"/>
  <c r="K33"/>
  <c r="J33"/>
  <c r="M32"/>
  <c r="L32"/>
  <c r="K32"/>
  <c r="J32"/>
  <c r="M31"/>
  <c r="L31"/>
  <c r="K31"/>
  <c r="J31"/>
  <c r="M26"/>
  <c r="L26"/>
  <c r="K26"/>
  <c r="J26"/>
  <c r="M25"/>
  <c r="L25"/>
  <c r="K25"/>
  <c r="J25"/>
  <c r="M24"/>
  <c r="L24"/>
  <c r="K24"/>
  <c r="J24"/>
  <c r="M23"/>
  <c r="L23"/>
  <c r="K23"/>
  <c r="J23"/>
  <c r="M22"/>
  <c r="L22"/>
  <c r="K22"/>
  <c r="J22"/>
  <c r="M21"/>
  <c r="L21"/>
  <c r="K21"/>
  <c r="J21"/>
  <c r="M20"/>
  <c r="L20"/>
  <c r="K20"/>
  <c r="J20"/>
  <c r="M19"/>
  <c r="L19"/>
  <c r="K19"/>
  <c r="J19"/>
  <c r="I15"/>
  <c r="I14"/>
  <c r="I13"/>
  <c r="I12"/>
  <c r="I11"/>
  <c r="I10"/>
  <c r="I9"/>
  <c r="M15"/>
  <c r="M13"/>
  <c r="M12"/>
  <c r="K15"/>
  <c r="K13"/>
  <c r="K12"/>
  <c r="F1" i="3"/>
  <c r="D46"/>
  <c r="D48" s="1"/>
  <c r="D27"/>
  <c r="D15" i="2"/>
  <c r="D14"/>
  <c r="D13"/>
  <c r="D12"/>
  <c r="D11"/>
  <c r="D10"/>
  <c r="I16" l="1"/>
  <c r="L10"/>
  <c r="N31"/>
  <c r="O31" s="1"/>
  <c r="N32"/>
  <c r="O32" s="1"/>
  <c r="N33"/>
  <c r="O33" s="1"/>
  <c r="N34"/>
  <c r="O34" s="1"/>
  <c r="N35"/>
  <c r="O35" s="1"/>
  <c r="N36"/>
  <c r="O36" s="1"/>
  <c r="I27"/>
  <c r="I29" s="1"/>
  <c r="I37" s="1"/>
  <c r="I41" s="1"/>
  <c r="I42" s="1"/>
  <c r="R10" i="3"/>
  <c r="R14"/>
  <c r="K9" i="2"/>
  <c r="K11"/>
  <c r="L14"/>
  <c r="M9"/>
  <c r="M11"/>
  <c r="K10"/>
  <c r="K14"/>
  <c r="L9"/>
  <c r="L11"/>
  <c r="L12"/>
  <c r="L13"/>
  <c r="L15"/>
  <c r="M10"/>
  <c r="M14"/>
  <c r="R11" i="3"/>
  <c r="R12"/>
  <c r="R13"/>
  <c r="R15"/>
  <c r="J10" i="2"/>
  <c r="J11"/>
  <c r="J12"/>
  <c r="J13"/>
  <c r="J14"/>
  <c r="J15"/>
  <c r="R9" i="3"/>
  <c r="J9" i="2"/>
  <c r="N19"/>
  <c r="O19" s="1"/>
  <c r="N20"/>
  <c r="O20" s="1"/>
  <c r="N21"/>
  <c r="O21" s="1"/>
  <c r="N22"/>
  <c r="O22" s="1"/>
  <c r="N23"/>
  <c r="O23" s="1"/>
  <c r="N24"/>
  <c r="O24" s="1"/>
  <c r="N25"/>
  <c r="O25" s="1"/>
  <c r="N26"/>
  <c r="O26" s="1"/>
  <c r="A2" i="3"/>
  <c r="N14" i="2" l="1"/>
  <c r="O14" s="1"/>
  <c r="N9"/>
  <c r="N15"/>
  <c r="O15" s="1"/>
  <c r="N12"/>
  <c r="O12" s="1"/>
  <c r="N10"/>
  <c r="O10" s="1"/>
  <c r="N13"/>
  <c r="O13" s="1"/>
  <c r="N11"/>
  <c r="O11" s="1"/>
  <c r="D16" i="3"/>
  <c r="D29" s="1"/>
  <c r="D37" s="1"/>
  <c r="D41" s="1"/>
  <c r="D42" s="1"/>
  <c r="D9" i="2"/>
  <c r="O9" l="1"/>
  <c r="N16"/>
  <c r="N46"/>
  <c r="N48" s="1"/>
  <c r="N27"/>
  <c r="R46" i="3"/>
  <c r="R48" s="1"/>
  <c r="Q46"/>
  <c r="P46"/>
  <c r="O46"/>
  <c r="N46"/>
  <c r="M46"/>
  <c r="L46"/>
  <c r="K46"/>
  <c r="J46"/>
  <c r="I46"/>
  <c r="H46"/>
  <c r="G46"/>
  <c r="R27"/>
  <c r="Q27"/>
  <c r="P27"/>
  <c r="O27"/>
  <c r="N27"/>
  <c r="M27"/>
  <c r="L27"/>
  <c r="K27"/>
  <c r="J27"/>
  <c r="I27"/>
  <c r="H27"/>
  <c r="G27"/>
  <c r="R16"/>
  <c r="Q16"/>
  <c r="Q29" s="1"/>
  <c r="Q37" s="1"/>
  <c r="Q41" s="1"/>
  <c r="P16"/>
  <c r="P29" s="1"/>
  <c r="P37" s="1"/>
  <c r="P41" s="1"/>
  <c r="O16"/>
  <c r="O29" s="1"/>
  <c r="O37" s="1"/>
  <c r="O41" s="1"/>
  <c r="N16"/>
  <c r="N29" s="1"/>
  <c r="N37" s="1"/>
  <c r="N41" s="1"/>
  <c r="M16"/>
  <c r="M29" s="1"/>
  <c r="M37" s="1"/>
  <c r="M41" s="1"/>
  <c r="L16"/>
  <c r="L29" s="1"/>
  <c r="L37" s="1"/>
  <c r="L41" s="1"/>
  <c r="K16"/>
  <c r="K29" s="1"/>
  <c r="K37" s="1"/>
  <c r="K41" s="1"/>
  <c r="J16"/>
  <c r="I16"/>
  <c r="I29" s="1"/>
  <c r="I37" s="1"/>
  <c r="I41" s="1"/>
  <c r="H16"/>
  <c r="G16"/>
  <c r="G29" s="1"/>
  <c r="G37" s="1"/>
  <c r="G41" s="1"/>
  <c r="N29" i="2" l="1"/>
  <c r="N37" s="1"/>
  <c r="N41" s="1"/>
  <c r="R29" i="3"/>
  <c r="R37" s="1"/>
  <c r="R41" s="1"/>
  <c r="R42" s="1"/>
  <c r="J29"/>
  <c r="J37" s="1"/>
  <c r="J41" s="1"/>
  <c r="H29"/>
  <c r="H37" s="1"/>
  <c r="H41" s="1"/>
  <c r="A1"/>
  <c r="F46"/>
  <c r="F48" s="1"/>
  <c r="G45" s="1"/>
  <c r="G48" s="1"/>
  <c r="H45" s="1"/>
  <c r="H48" s="1"/>
  <c r="I45" s="1"/>
  <c r="I48" s="1"/>
  <c r="J45" s="1"/>
  <c r="J48" s="1"/>
  <c r="K45" s="1"/>
  <c r="K48" s="1"/>
  <c r="L45" s="1"/>
  <c r="L48" s="1"/>
  <c r="M45" s="1"/>
  <c r="M48" s="1"/>
  <c r="N45" s="1"/>
  <c r="N48" s="1"/>
  <c r="O45" s="1"/>
  <c r="O48" s="1"/>
  <c r="P45" s="1"/>
  <c r="P48" s="1"/>
  <c r="Q45" s="1"/>
  <c r="Q48" s="1"/>
  <c r="F27"/>
  <c r="F16"/>
  <c r="A10"/>
  <c r="A11" s="1"/>
  <c r="A14" s="1"/>
  <c r="A15" s="1"/>
  <c r="A16" s="1"/>
  <c r="A19" s="1"/>
  <c r="A20" s="1"/>
  <c r="A22" s="1"/>
  <c r="A23" s="1"/>
  <c r="A24" s="1"/>
  <c r="A25" s="1"/>
  <c r="A26" s="1"/>
  <c r="A27" s="1"/>
  <c r="A29" s="1"/>
  <c r="A31" s="1"/>
  <c r="A32" s="1"/>
  <c r="A33" s="1"/>
  <c r="A34" s="1"/>
  <c r="A35" s="1"/>
  <c r="A36" s="1"/>
  <c r="A37" s="1"/>
  <c r="M46" i="2"/>
  <c r="L46"/>
  <c r="K46"/>
  <c r="J46"/>
  <c r="J48" s="1"/>
  <c r="K45" s="1"/>
  <c r="H46"/>
  <c r="G46"/>
  <c r="F46"/>
  <c r="E46"/>
  <c r="E48" s="1"/>
  <c r="F45" s="1"/>
  <c r="D46"/>
  <c r="D48" s="1"/>
  <c r="F48" l="1"/>
  <c r="G45" s="1"/>
  <c r="G48" s="1"/>
  <c r="H45" s="1"/>
  <c r="H48" s="1"/>
  <c r="K48"/>
  <c r="L45" s="1"/>
  <c r="L48" s="1"/>
  <c r="M45" s="1"/>
  <c r="M48" s="1"/>
  <c r="F29" i="3"/>
  <c r="F37" s="1"/>
  <c r="F41" s="1"/>
  <c r="F42" s="1"/>
  <c r="G40" s="1"/>
  <c r="G42" s="1"/>
  <c r="H40" s="1"/>
  <c r="H42" s="1"/>
  <c r="I40" s="1"/>
  <c r="I42" s="1"/>
  <c r="J40" s="1"/>
  <c r="J42" s="1"/>
  <c r="K40" s="1"/>
  <c r="K42" s="1"/>
  <c r="L40" s="1"/>
  <c r="L42" s="1"/>
  <c r="M40" s="1"/>
  <c r="M42" s="1"/>
  <c r="N40" s="1"/>
  <c r="N42" s="1"/>
  <c r="O40" s="1"/>
  <c r="O42" s="1"/>
  <c r="P40" s="1"/>
  <c r="P42" s="1"/>
  <c r="Q40" s="1"/>
  <c r="Q42" s="1"/>
  <c r="M27" i="2" l="1"/>
  <c r="L27"/>
  <c r="K27"/>
  <c r="J27"/>
  <c r="H27"/>
  <c r="G27"/>
  <c r="F27"/>
  <c r="E27"/>
  <c r="M16"/>
  <c r="L16"/>
  <c r="K16"/>
  <c r="K29" s="1"/>
  <c r="K37" s="1"/>
  <c r="K41" s="1"/>
  <c r="J16"/>
  <c r="H16"/>
  <c r="H29" s="1"/>
  <c r="H37" s="1"/>
  <c r="H41" s="1"/>
  <c r="G16"/>
  <c r="G29" s="1"/>
  <c r="G37" s="1"/>
  <c r="G41" s="1"/>
  <c r="F16"/>
  <c r="F29" s="1"/>
  <c r="F37" s="1"/>
  <c r="F41" s="1"/>
  <c r="E16"/>
  <c r="E29" s="1"/>
  <c r="E37" s="1"/>
  <c r="E41" s="1"/>
  <c r="E42" s="1"/>
  <c r="F40" s="1"/>
  <c r="F42" l="1"/>
  <c r="G40" s="1"/>
  <c r="G42" s="1"/>
  <c r="H40" s="1"/>
  <c r="H42" s="1"/>
  <c r="L29"/>
  <c r="L37" s="1"/>
  <c r="L41" s="1"/>
  <c r="M29"/>
  <c r="M37" s="1"/>
  <c r="M41" s="1"/>
  <c r="J29"/>
  <c r="J37" s="1"/>
  <c r="J41" s="1"/>
  <c r="J42" s="1"/>
  <c r="K40" s="1"/>
  <c r="K42" s="1"/>
  <c r="L40" s="1"/>
  <c r="D27"/>
  <c r="O27" s="1"/>
  <c r="A10"/>
  <c r="A11" s="1"/>
  <c r="A14" s="1"/>
  <c r="A15" s="1"/>
  <c r="A16" s="1"/>
  <c r="A19" s="1"/>
  <c r="A20" s="1"/>
  <c r="A22" s="1"/>
  <c r="A23" s="1"/>
  <c r="A24" s="1"/>
  <c r="A25" s="1"/>
  <c r="A26" s="1"/>
  <c r="A27" s="1"/>
  <c r="A29" s="1"/>
  <c r="A31" s="1"/>
  <c r="A32" s="1"/>
  <c r="A33" s="1"/>
  <c r="A34" s="1"/>
  <c r="D16"/>
  <c r="L42" l="1"/>
  <c r="M40" s="1"/>
  <c r="A35"/>
  <c r="A36" s="1"/>
  <c r="A37" s="1"/>
  <c r="D29"/>
  <c r="D37" s="1"/>
  <c r="D41" s="1"/>
  <c r="D42" s="1"/>
  <c r="O16"/>
  <c r="M42"/>
  <c r="N42" s="1"/>
</calcChain>
</file>

<file path=xl/comments1.xml><?xml version="1.0" encoding="utf-8"?>
<comments xmlns="http://schemas.openxmlformats.org/spreadsheetml/2006/main">
  <authors>
    <author>Chloe</author>
  </authors>
  <commentList>
    <comment ref="C35" authorId="0">
      <text>
        <r>
          <rPr>
            <sz val="9"/>
            <color indexed="81"/>
            <rFont val="Tahoma"/>
            <family val="2"/>
            <charset val="161"/>
          </rPr>
          <t>Να καταχωρηθεί με αρνητικό πρόσημο</t>
        </r>
      </text>
    </comment>
    <comment ref="C36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</commentList>
</comments>
</file>

<file path=xl/comments2.xml><?xml version="1.0" encoding="utf-8"?>
<comments xmlns="http://schemas.openxmlformats.org/spreadsheetml/2006/main">
  <authors>
    <author>Chloe</author>
  </authors>
  <commentList>
    <comment ref="C35" authorId="0">
      <text>
        <r>
          <rPr>
            <sz val="9"/>
            <color indexed="81"/>
            <rFont val="Tahoma"/>
            <family val="2"/>
            <charset val="161"/>
          </rPr>
          <t>Να καταχωρηθεί με αρνητικό πρόσημο</t>
        </r>
      </text>
    </comment>
    <comment ref="C36" authorId="0">
      <text>
        <r>
          <rPr>
            <sz val="9"/>
            <color indexed="81"/>
            <rFont val="Tahoma"/>
            <family val="2"/>
            <charset val="161"/>
          </rPr>
          <t xml:space="preserve">Να καταχωρηθεί με αρνητικό πρόσημο
</t>
        </r>
      </text>
    </comment>
  </commentList>
</comments>
</file>

<file path=xl/sharedStrings.xml><?xml version="1.0" encoding="utf-8"?>
<sst xmlns="http://schemas.openxmlformats.org/spreadsheetml/2006/main" count="330" uniqueCount="151">
  <si>
    <t>Περιεχόμενα</t>
  </si>
  <si>
    <t>Μέρος Β</t>
  </si>
  <si>
    <t>Παρακολούθηση υλοποίησης Προϋπολογισμού</t>
  </si>
  <si>
    <t>Β1</t>
  </si>
  <si>
    <t>Β2</t>
  </si>
  <si>
    <t>€</t>
  </si>
  <si>
    <t>ΕΙΣΠΡΑΞΕΙΣ</t>
  </si>
  <si>
    <t xml:space="preserve">ESA </t>
  </si>
  <si>
    <t>D5</t>
  </si>
  <si>
    <t>Άμεση Φορολογία</t>
  </si>
  <si>
    <t>D2</t>
  </si>
  <si>
    <t>Έμμεση Φορολογία</t>
  </si>
  <si>
    <t>GS</t>
  </si>
  <si>
    <t>Έσοδα από παροχή υπηρεσιών/ αγαθών</t>
  </si>
  <si>
    <t>D4</t>
  </si>
  <si>
    <t>Έσοδα από τόκους και μερίσματα</t>
  </si>
  <si>
    <t>D7</t>
  </si>
  <si>
    <t>Κρατικές Χορηγίες (τρέχουσες)</t>
  </si>
  <si>
    <t>Άλλες Χορηγίες (τρέχουσες)</t>
  </si>
  <si>
    <t>Άλλα</t>
  </si>
  <si>
    <t>Σύνολο Εισπράξεων</t>
  </si>
  <si>
    <t>ΠΛΗΡΩΜΕΣ</t>
  </si>
  <si>
    <t>D1</t>
  </si>
  <si>
    <t>Δαπάνες Προσωπικού</t>
  </si>
  <si>
    <t>P2</t>
  </si>
  <si>
    <t xml:space="preserve">Λειτουργικές Δαπάνες </t>
  </si>
  <si>
    <t>Τρέχουσες Μεταβιβάσεις</t>
  </si>
  <si>
    <t>P5</t>
  </si>
  <si>
    <t xml:space="preserve">Κεφαλαιουχικές Δαπάνες </t>
  </si>
  <si>
    <t>D9</t>
  </si>
  <si>
    <t>Κεφαλαιουχικές Μεταβιβάσεις</t>
  </si>
  <si>
    <t>Τόκοι και Τραπεζικές Χρεώσεις</t>
  </si>
  <si>
    <t>Αποπληρωμές Δανείων (χωρίς τόκους)</t>
  </si>
  <si>
    <t>Σύνολο Πληρωμών</t>
  </si>
  <si>
    <t>Πλεόνασμα από λειτουργικές δραστηριότητες</t>
  </si>
  <si>
    <t>Κρατικές Χορηγίες (κεφαλαιουχικές)</t>
  </si>
  <si>
    <t>Άλλες Χορηγίες (κεφαλαιουχικές)</t>
  </si>
  <si>
    <t>Αναλήψεις Δανείων</t>
  </si>
  <si>
    <t>Δαπάνες για Αναπτυξιακά Έργα</t>
  </si>
  <si>
    <t>Αύξηση στα ταμειακά διαθέσιμα</t>
  </si>
  <si>
    <t>Τραπεζικοί λογαριασμοί που χρησιμοποιούνται για λειτουργικούς σκοπούς</t>
  </si>
  <si>
    <t>Προϋπολογισμός</t>
  </si>
  <si>
    <t>Ιαν-Μαρ</t>
  </si>
  <si>
    <t>Απρ-Ιουν</t>
  </si>
  <si>
    <t>Ιουλ-Σεπ</t>
  </si>
  <si>
    <t>Οκτ-Δεκ</t>
  </si>
  <si>
    <t>Τραπεζικοί λογαριασμοί που χρησιμοποιούνται για άλλους σκοπούς</t>
  </si>
  <si>
    <t>Πλέον: Μεταφορές από ταμειακά διαθέσιμα</t>
  </si>
  <si>
    <t xml:space="preserve">Μείον: Αναλήψεις </t>
  </si>
  <si>
    <t>Αρχικό Υπόλοιπο περιόδου</t>
  </si>
  <si>
    <t>Τελικό Υπόλοιπο περιόδου</t>
  </si>
  <si>
    <t>Β2 Υλοποίηση Προϋπολογισμού κατά μήνα</t>
  </si>
  <si>
    <t>Ιαν</t>
  </si>
  <si>
    <t>Πραγματικά</t>
  </si>
  <si>
    <t>Φεβ</t>
  </si>
  <si>
    <t>Μαρ</t>
  </si>
  <si>
    <t>Απρ</t>
  </si>
  <si>
    <t>Μάι</t>
  </si>
  <si>
    <t>Ιουν</t>
  </si>
  <si>
    <t>Ιουλ</t>
  </si>
  <si>
    <t>Αυγ</t>
  </si>
  <si>
    <t>Σεπ</t>
  </si>
  <si>
    <t>Οκτ</t>
  </si>
  <si>
    <t>Νοε</t>
  </si>
  <si>
    <t>Δεκ</t>
  </si>
  <si>
    <t>Σύνολο</t>
  </si>
  <si>
    <t>Ιανουάριος</t>
  </si>
  <si>
    <t>Μήνες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</si>
  <si>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</si>
  <si>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</si>
  <si>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</si>
  <si>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</si>
  <si>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</si>
  <si>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</si>
  <si>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</si>
  <si>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</si>
  <si>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</si>
  <si>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</si>
  <si>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</si>
  <si>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%</t>
  </si>
  <si>
    <t>Υλοποίηση</t>
  </si>
  <si>
    <t>Μήνας αναφοράς:</t>
  </si>
  <si>
    <t>Β1 Προβλέψεις - Πραγματικά κατά τρίμηνο</t>
  </si>
  <si>
    <t>Προβλέψεις - Πραγματικά κατά τρίμηνο</t>
  </si>
  <si>
    <t>Υλοποίηση Προϋπολογισμού κατά μήνα</t>
  </si>
  <si>
    <t>Στάδιο έγκρισης Προϋπολογισμού:</t>
  </si>
  <si>
    <t>Εκκρεμεί έγκριση</t>
  </si>
  <si>
    <t>Εγκεκριμένος</t>
  </si>
  <si>
    <t>Μεταφορές προς άλλους τραπ λογαριασμους</t>
  </si>
  <si>
    <t>Οικονομική Διαχείριση Οντοτήτων Γενικής Κυβέρνησης (Σχολικές Εφορείες)</t>
  </si>
  <si>
    <t>Σχολική Εφορεία ………………………..</t>
  </si>
  <si>
    <t>Αναλήψεις από άλλους λογαριασμούς</t>
  </si>
  <si>
    <t>Β3 Δάνεια</t>
  </si>
  <si>
    <t>Λογιστικό Σχέδιο</t>
  </si>
  <si>
    <t>Α/Α</t>
  </si>
  <si>
    <t>Τράπεζα/Οργανισμός</t>
  </si>
  <si>
    <t>Αρ. τραπεζικού</t>
  </si>
  <si>
    <t>Σκοπός Δανείου</t>
  </si>
  <si>
    <t>Επιτόκιο</t>
  </si>
  <si>
    <t>Έτος</t>
  </si>
  <si>
    <t>Έτος Αποπληρωμής</t>
  </si>
  <si>
    <t>Εγγυημένο</t>
  </si>
  <si>
    <t>Υπόλοιπο Δανείου στις</t>
  </si>
  <si>
    <t>λογαριασμού</t>
  </si>
  <si>
    <t>Σύναψης</t>
  </si>
  <si>
    <t>από το Κράτος;</t>
  </si>
  <si>
    <t>NAI/OXI</t>
  </si>
  <si>
    <t>ΣΥΝΟΛΟ</t>
  </si>
  <si>
    <t>Καθυστερήσεις (κεφάλαιο και τόκοι)</t>
  </si>
  <si>
    <t xml:space="preserve"> Δάνεια που αποπληρώνονται από το κράτος</t>
  </si>
  <si>
    <t>Κυβερν</t>
  </si>
  <si>
    <t>Αρχικό Ποσό</t>
  </si>
  <si>
    <t>Υπόλοιπο Δανείου</t>
  </si>
  <si>
    <t>Συνεισφ</t>
  </si>
  <si>
    <t>Δανείου</t>
  </si>
  <si>
    <t>Δάνεια που αποπληρώνονται από τη Σχολική Εφορεία</t>
  </si>
  <si>
    <t>Β4 Καθυστερημένες Οφειλές πέραν των 90 ημερών</t>
  </si>
  <si>
    <t>Οφειλές πέραν των 90 ημερών κατά τις:</t>
  </si>
  <si>
    <t>Οφειλές προς:</t>
  </si>
  <si>
    <t>Διευθετήσεις αποπληρωμής ή άλλες διευκρινίσεις</t>
  </si>
  <si>
    <t>Τμήμα Αναπτύξεως Υδάτων</t>
  </si>
  <si>
    <t>Άλλες Κυβερνητικές Υπηρεσίες</t>
  </si>
  <si>
    <t>Εισφορές Κοιν. Ασφ. κλπ για μισθοδοσία</t>
  </si>
  <si>
    <t>Άλλοι Δήμοι/ Κοινοτικά Συμβούλια</t>
  </si>
  <si>
    <t>Συμβούλια Υδατοπρομήθειας</t>
  </si>
  <si>
    <t>Συμβούλια Αποχετεύσεων</t>
  </si>
  <si>
    <t>ΑΗΚ</t>
  </si>
  <si>
    <t>Άλλοι Δημόσιοι Οργανισμοί</t>
  </si>
  <si>
    <t>Άλλοι πιστωτές</t>
  </si>
  <si>
    <t>Οφειλές προς Ταμεία Συντάξεως / Προνοίας</t>
  </si>
  <si>
    <t>Β5 Δεσμεύσεις που προκύπτουν από συμβάσεις / αποφάσεις</t>
  </si>
  <si>
    <t>Περιγραφή Δαπάνης</t>
  </si>
  <si>
    <t xml:space="preserve">Συνολικό ποσό </t>
  </si>
  <si>
    <t>(σύμφωνα με Π/Υ)</t>
  </si>
  <si>
    <t>(εάν υπάρχουν)</t>
  </si>
  <si>
    <t>Δάνεια</t>
  </si>
  <si>
    <t>Β3</t>
  </si>
  <si>
    <t xml:space="preserve">Β4 </t>
  </si>
  <si>
    <t>Καθυστερημένες οφειλές πέραν των 90 ημερών</t>
  </si>
  <si>
    <t>Β5</t>
  </si>
  <si>
    <t>Δεσμεύσεις που προκύπτουν από συμβάσεις / αποφάσεις</t>
  </si>
  <si>
    <t>Ταμεία Ιατροφαρμακευτικής Περίθαλψης και Ταμεία Ευημερίας υπαλλήλων / εργατών</t>
  </si>
  <si>
    <t>δεσμεύσεων έτους 2020</t>
  </si>
  <si>
    <t>δεσμεύσεων έτους 2021</t>
  </si>
  <si>
    <t>Υλοποίηση Προϋπολογισμού 2020</t>
  </si>
  <si>
    <t>2019-2020</t>
  </si>
  <si>
    <t>Προβλέψεις κατά τρίμηνο 2020</t>
  </si>
  <si>
    <t>Πραγματικά κατά τρίμηνο 2020</t>
  </si>
  <si>
    <t>στις 31/12/2019</t>
  </si>
  <si>
    <t>δεσμεύσεων έτους 2022</t>
  </si>
  <si>
    <t>Υπόλοιπο δεσμεύσεων έτους 2020 κατά τις: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</si>
</sst>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u/>
      <sz val="14"/>
      <color theme="1"/>
      <name val="Calibri"/>
      <family val="2"/>
      <charset val="161"/>
      <scheme val="minor"/>
    </font>
    <font>
      <b/>
      <i/>
      <sz val="11"/>
      <color theme="0" tint="-0.499984740745262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u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ill="1"/>
    <xf numFmtId="0" fontId="0" fillId="0" borderId="0" xfId="0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1" fillId="0" borderId="0" xfId="0" applyFont="1" applyAlignment="1"/>
    <xf numFmtId="0" fontId="1" fillId="0" borderId="6" xfId="0" applyFont="1" applyBorder="1" applyAlignment="1">
      <alignment horizontal="center" vertical="top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0" fillId="0" borderId="14" xfId="0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4" xfId="0" applyFill="1" applyBorder="1"/>
    <xf numFmtId="0" fontId="0" fillId="0" borderId="13" xfId="0" applyBorder="1"/>
    <xf numFmtId="0" fontId="1" fillId="0" borderId="13" xfId="0" applyFont="1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Border="1"/>
    <xf numFmtId="3" fontId="0" fillId="0" borderId="4" xfId="0" applyNumberFormat="1" applyBorder="1"/>
    <xf numFmtId="0" fontId="0" fillId="0" borderId="4" xfId="0" applyBorder="1"/>
    <xf numFmtId="3" fontId="0" fillId="0" borderId="15" xfId="0" applyNumberFormat="1" applyBorder="1" applyAlignment="1">
      <alignment horizontal="right"/>
    </xf>
    <xf numFmtId="0" fontId="0" fillId="0" borderId="15" xfId="0" applyBorder="1"/>
    <xf numFmtId="3" fontId="0" fillId="0" borderId="16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4" xfId="0" applyNumberFormat="1" applyBorder="1" applyAlignment="1">
      <alignment horizontal="center"/>
    </xf>
    <xf numFmtId="3" fontId="1" fillId="0" borderId="4" xfId="0" applyNumberFormat="1" applyFont="1" applyBorder="1" applyAlignment="1">
      <alignment horizontal="right"/>
    </xf>
    <xf numFmtId="3" fontId="1" fillId="0" borderId="17" xfId="0" quotePrefix="1" applyNumberFormat="1" applyFont="1" applyBorder="1" applyAlignment="1">
      <alignment horizontal="right"/>
    </xf>
    <xf numFmtId="3" fontId="0" fillId="0" borderId="2" xfId="0" applyNumberFormat="1" applyBorder="1"/>
    <xf numFmtId="3" fontId="0" fillId="0" borderId="15" xfId="0" quotePrefix="1" applyNumberFormat="1" applyBorder="1" applyAlignment="1">
      <alignment horizontal="right"/>
    </xf>
    <xf numFmtId="3" fontId="0" fillId="0" borderId="16" xfId="0" quotePrefix="1" applyNumberFormat="1" applyBorder="1" applyAlignment="1">
      <alignment horizontal="right"/>
    </xf>
    <xf numFmtId="0" fontId="0" fillId="0" borderId="19" xfId="0" applyFill="1" applyBorder="1" applyAlignment="1">
      <alignment horizontal="left"/>
    </xf>
    <xf numFmtId="3" fontId="0" fillId="0" borderId="20" xfId="0" applyNumberFormat="1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/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1" fillId="0" borderId="18" xfId="0" applyFont="1" applyFill="1" applyBorder="1"/>
    <xf numFmtId="3" fontId="0" fillId="0" borderId="15" xfId="0" applyNumberFormat="1" applyFill="1" applyBorder="1"/>
    <xf numFmtId="3" fontId="0" fillId="0" borderId="15" xfId="0" applyNumberFormat="1" applyBorder="1"/>
    <xf numFmtId="0" fontId="4" fillId="0" borderId="0" xfId="0" applyFont="1"/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3" fontId="0" fillId="2" borderId="4" xfId="0" applyNumberFormat="1" applyFill="1" applyBorder="1"/>
    <xf numFmtId="3" fontId="0" fillId="2" borderId="15" xfId="0" applyNumberFormat="1" applyFill="1" applyBorder="1" applyAlignment="1">
      <alignment horizontal="right"/>
    </xf>
    <xf numFmtId="3" fontId="0" fillId="2" borderId="16" xfId="0" applyNumberForma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3" fontId="0" fillId="2" borderId="4" xfId="0" applyNumberFormat="1" applyFill="1" applyBorder="1" applyAlignment="1">
      <alignment horizontal="right"/>
    </xf>
    <xf numFmtId="3" fontId="0" fillId="2" borderId="15" xfId="0" quotePrefix="1" applyNumberFormat="1" applyFill="1" applyBorder="1" applyAlignment="1">
      <alignment horizontal="right"/>
    </xf>
    <xf numFmtId="3" fontId="0" fillId="2" borderId="16" xfId="0" quotePrefix="1" applyNumberFormat="1" applyFill="1" applyBorder="1" applyAlignment="1">
      <alignment horizontal="right"/>
    </xf>
    <xf numFmtId="3" fontId="0" fillId="2" borderId="4" xfId="0" applyNumberForma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right"/>
    </xf>
    <xf numFmtId="3" fontId="0" fillId="2" borderId="20" xfId="0" applyNumberFormat="1" applyFill="1" applyBorder="1" applyAlignment="1">
      <alignment horizontal="right"/>
    </xf>
    <xf numFmtId="3" fontId="1" fillId="2" borderId="17" xfId="0" quotePrefix="1" applyNumberFormat="1" applyFont="1" applyFill="1" applyBorder="1" applyAlignment="1">
      <alignment horizontal="right"/>
    </xf>
    <xf numFmtId="3" fontId="0" fillId="2" borderId="15" xfId="0" applyNumberFormat="1" applyFill="1" applyBorder="1"/>
    <xf numFmtId="3" fontId="0" fillId="2" borderId="2" xfId="0" applyNumberFormat="1" applyFill="1" applyBorder="1"/>
    <xf numFmtId="0" fontId="0" fillId="2" borderId="4" xfId="0" applyFill="1" applyBorder="1"/>
    <xf numFmtId="0" fontId="0" fillId="2" borderId="15" xfId="0" applyFill="1" applyBorder="1"/>
    <xf numFmtId="0" fontId="0" fillId="0" borderId="24" xfId="0" applyBorder="1" applyAlignment="1">
      <alignment vertical="top"/>
    </xf>
    <xf numFmtId="3" fontId="0" fillId="0" borderId="24" xfId="0" applyNumberFormat="1" applyBorder="1" applyAlignment="1">
      <alignment vertical="top"/>
    </xf>
    <xf numFmtId="3" fontId="0" fillId="0" borderId="25" xfId="0" applyNumberFormat="1" applyBorder="1" applyAlignment="1">
      <alignment horizontal="right" vertical="top"/>
    </xf>
    <xf numFmtId="3" fontId="1" fillId="0" borderId="24" xfId="0" applyNumberFormat="1" applyFont="1" applyBorder="1" applyAlignment="1">
      <alignment horizontal="right" vertical="top"/>
    </xf>
    <xf numFmtId="3" fontId="1" fillId="0" borderId="26" xfId="0" quotePrefix="1" applyNumberFormat="1" applyFont="1" applyBorder="1" applyAlignment="1">
      <alignment horizontal="right" vertical="top"/>
    </xf>
    <xf numFmtId="3" fontId="0" fillId="0" borderId="25" xfId="0" applyNumberFormat="1" applyBorder="1" applyAlignment="1">
      <alignment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3" fontId="0" fillId="0" borderId="29" xfId="0" applyNumberFormat="1" applyBorder="1" applyAlignment="1">
      <alignment horizontal="right" vertical="top"/>
    </xf>
    <xf numFmtId="3" fontId="0" fillId="0" borderId="30" xfId="0" applyNumberFormat="1" applyBorder="1" applyAlignment="1">
      <alignment horizontal="right" vertical="top"/>
    </xf>
    <xf numFmtId="3" fontId="1" fillId="0" borderId="27" xfId="0" applyNumberFormat="1" applyFont="1" applyBorder="1" applyAlignment="1">
      <alignment horizontal="right" vertical="top"/>
    </xf>
    <xf numFmtId="3" fontId="1" fillId="0" borderId="28" xfId="0" applyNumberFormat="1" applyFont="1" applyBorder="1" applyAlignment="1">
      <alignment horizontal="right" vertical="top"/>
    </xf>
    <xf numFmtId="3" fontId="1" fillId="0" borderId="31" xfId="0" quotePrefix="1" applyNumberFormat="1" applyFont="1" applyBorder="1" applyAlignment="1">
      <alignment horizontal="right" vertical="top"/>
    </xf>
    <xf numFmtId="3" fontId="1" fillId="0" borderId="32" xfId="0" quotePrefix="1" applyNumberFormat="1" applyFont="1" applyBorder="1" applyAlignment="1">
      <alignment horizontal="right" vertical="top"/>
    </xf>
    <xf numFmtId="3" fontId="0" fillId="0" borderId="28" xfId="0" applyNumberFormat="1" applyBorder="1" applyAlignment="1">
      <alignment vertical="top"/>
    </xf>
    <xf numFmtId="3" fontId="0" fillId="0" borderId="27" xfId="0" applyNumberFormat="1" applyBorder="1" applyAlignment="1">
      <alignment vertical="top"/>
    </xf>
    <xf numFmtId="3" fontId="0" fillId="0" borderId="29" xfId="0" applyNumberFormat="1" applyBorder="1" applyAlignment="1">
      <alignment vertical="top"/>
    </xf>
    <xf numFmtId="3" fontId="0" fillId="0" borderId="30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4" xfId="0" applyBorder="1" applyAlignment="1">
      <alignment horizontal="center" vertical="top"/>
    </xf>
    <xf numFmtId="3" fontId="0" fillId="0" borderId="4" xfId="0" applyNumberFormat="1" applyBorder="1" applyAlignment="1">
      <alignment vertical="top"/>
    </xf>
    <xf numFmtId="3" fontId="0" fillId="0" borderId="4" xfId="0" applyNumberFormat="1" applyBorder="1" applyAlignment="1">
      <alignment horizontal="right" vertical="top"/>
    </xf>
    <xf numFmtId="3" fontId="0" fillId="0" borderId="2" xfId="0" applyNumberFormat="1" applyBorder="1" applyAlignment="1">
      <alignment horizontal="right" vertical="top"/>
    </xf>
    <xf numFmtId="3" fontId="0" fillId="0" borderId="4" xfId="0" applyNumberFormat="1" applyBorder="1" applyAlignment="1">
      <alignment horizontal="center" vertical="top"/>
    </xf>
    <xf numFmtId="3" fontId="1" fillId="0" borderId="4" xfId="0" applyNumberFormat="1" applyFont="1" applyBorder="1" applyAlignment="1">
      <alignment horizontal="right" vertical="top"/>
    </xf>
    <xf numFmtId="3" fontId="1" fillId="0" borderId="17" xfId="0" quotePrefix="1" applyNumberFormat="1" applyFont="1" applyBorder="1" applyAlignment="1">
      <alignment horizontal="right" vertical="top"/>
    </xf>
    <xf numFmtId="3" fontId="0" fillId="0" borderId="2" xfId="0" applyNumberFormat="1" applyBorder="1" applyAlignment="1">
      <alignment vertical="top"/>
    </xf>
    <xf numFmtId="0" fontId="0" fillId="0" borderId="14" xfId="0" applyBorder="1" applyAlignment="1">
      <alignment horizontal="left" vertical="top"/>
    </xf>
    <xf numFmtId="3" fontId="0" fillId="0" borderId="15" xfId="0" applyNumberFormat="1" applyBorder="1" applyAlignment="1">
      <alignment horizontal="right" vertical="top"/>
    </xf>
    <xf numFmtId="0" fontId="0" fillId="0" borderId="3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4" xfId="0" applyFill="1" applyBorder="1" applyAlignment="1">
      <alignment horizontal="left" vertical="top"/>
    </xf>
    <xf numFmtId="0" fontId="0" fillId="0" borderId="14" xfId="0" applyFill="1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1" fillId="0" borderId="23" xfId="0" applyFont="1" applyBorder="1" applyAlignment="1">
      <alignment horizontal="center" vertical="top"/>
    </xf>
    <xf numFmtId="0" fontId="0" fillId="0" borderId="19" xfId="0" applyFill="1" applyBorder="1" applyAlignment="1">
      <alignment horizontal="left" vertical="top"/>
    </xf>
    <xf numFmtId="0" fontId="1" fillId="0" borderId="22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2" xfId="0" applyFill="1" applyBorder="1" applyAlignment="1">
      <alignment horizontal="center" vertical="top"/>
    </xf>
    <xf numFmtId="0" fontId="0" fillId="0" borderId="14" xfId="0" applyFill="1" applyBorder="1" applyAlignment="1">
      <alignment vertical="top" wrapText="1"/>
    </xf>
    <xf numFmtId="0" fontId="0" fillId="0" borderId="19" xfId="0" applyBorder="1" applyAlignment="1">
      <alignment horizontal="left" vertical="top" wrapText="1"/>
    </xf>
    <xf numFmtId="3" fontId="0" fillId="0" borderId="22" xfId="0" applyNumberFormat="1" applyBorder="1" applyAlignment="1">
      <alignment vertical="top"/>
    </xf>
    <xf numFmtId="3" fontId="0" fillId="0" borderId="21" xfId="0" applyNumberFormat="1" applyBorder="1" applyAlignment="1">
      <alignment vertical="top"/>
    </xf>
    <xf numFmtId="3" fontId="0" fillId="0" borderId="33" xfId="0" applyNumberFormat="1" applyBorder="1" applyAlignment="1">
      <alignment vertical="top"/>
    </xf>
    <xf numFmtId="0" fontId="1" fillId="0" borderId="21" xfId="0" applyFont="1" applyBorder="1" applyAlignment="1">
      <alignment vertical="top"/>
    </xf>
    <xf numFmtId="3" fontId="1" fillId="0" borderId="30" xfId="0" applyNumberFormat="1" applyFont="1" applyBorder="1" applyAlignment="1">
      <alignment horizontal="right" vertical="top"/>
    </xf>
    <xf numFmtId="0" fontId="0" fillId="0" borderId="15" xfId="0" applyBorder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top"/>
    </xf>
    <xf numFmtId="0" fontId="6" fillId="0" borderId="0" xfId="0" applyFont="1"/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/>
    </xf>
    <xf numFmtId="0" fontId="6" fillId="0" borderId="0" xfId="0" applyFont="1" applyProtection="1"/>
    <xf numFmtId="0" fontId="4" fillId="0" borderId="0" xfId="0" applyFont="1" applyProtection="1">
      <protection locked="0"/>
    </xf>
    <xf numFmtId="0" fontId="4" fillId="0" borderId="0" xfId="0" applyFont="1" applyProtection="1"/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4" xfId="0" applyFont="1" applyBorder="1" applyProtection="1">
      <protection locked="0"/>
    </xf>
    <xf numFmtId="0" fontId="9" fillId="0" borderId="4" xfId="0" applyFont="1" applyBorder="1" applyAlignment="1" applyProtection="1">
      <alignment horizontal="center"/>
      <protection locked="0"/>
    </xf>
    <xf numFmtId="14" fontId="1" fillId="0" borderId="10" xfId="0" applyNumberFormat="1" applyFont="1" applyBorder="1" applyAlignment="1" applyProtection="1">
      <alignment horizontal="center"/>
      <protection locked="0"/>
    </xf>
    <xf numFmtId="0" fontId="1" fillId="0" borderId="5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3" fontId="0" fillId="0" borderId="2" xfId="0" applyNumberFormat="1" applyFill="1" applyBorder="1" applyAlignment="1" applyProtection="1">
      <alignment horizontal="left" vertical="top" wrapText="1"/>
      <protection locked="0"/>
    </xf>
    <xf numFmtId="10" fontId="0" fillId="0" borderId="2" xfId="0" applyNumberFormat="1" applyFill="1" applyBorder="1" applyAlignment="1" applyProtection="1">
      <alignment horizontal="left" vertical="top" wrapText="1"/>
      <protection locked="0"/>
    </xf>
    <xf numFmtId="49" fontId="0" fillId="0" borderId="2" xfId="0" applyNumberFormat="1" applyFill="1" applyBorder="1" applyAlignment="1" applyProtection="1">
      <alignment horizontal="left" vertical="top" wrapText="1"/>
      <protection locked="0"/>
    </xf>
    <xf numFmtId="3" fontId="0" fillId="0" borderId="2" xfId="0" applyNumberFormat="1" applyFill="1" applyBorder="1" applyProtection="1">
      <protection locked="0"/>
    </xf>
    <xf numFmtId="3" fontId="0" fillId="0" borderId="2" xfId="0" applyNumberFormat="1" applyBorder="1" applyProtection="1">
      <protection locked="0"/>
    </xf>
    <xf numFmtId="3" fontId="0" fillId="0" borderId="2" xfId="0" applyNumberFormat="1" applyBorder="1" applyAlignment="1" applyProtection="1">
      <alignment horizontal="left" vertical="top" wrapText="1"/>
      <protection locked="0"/>
    </xf>
    <xf numFmtId="10" fontId="0" fillId="0" borderId="2" xfId="0" applyNumberFormat="1" applyBorder="1" applyAlignment="1" applyProtection="1">
      <alignment horizontal="left" vertical="top" wrapText="1"/>
      <protection locked="0"/>
    </xf>
    <xf numFmtId="0" fontId="0" fillId="0" borderId="0" xfId="0" applyBorder="1" applyProtection="1">
      <protection locked="0"/>
    </xf>
    <xf numFmtId="3" fontId="1" fillId="0" borderId="0" xfId="0" applyNumberFormat="1" applyFont="1" applyBorder="1" applyProtection="1">
      <protection locked="0"/>
    </xf>
    <xf numFmtId="3" fontId="0" fillId="0" borderId="0" xfId="0" applyNumberFormat="1" applyBorder="1" applyProtection="1">
      <protection locked="0"/>
    </xf>
    <xf numFmtId="3" fontId="1" fillId="0" borderId="2" xfId="0" applyNumberFormat="1" applyFont="1" applyBorder="1" applyProtection="1"/>
    <xf numFmtId="0" fontId="1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ill="1" applyProtection="1"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3" fontId="1" fillId="0" borderId="8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Fill="1" applyBorder="1" applyAlignment="1" applyProtection="1">
      <alignment horizontal="center"/>
      <protection locked="0"/>
    </xf>
    <xf numFmtId="3" fontId="9" fillId="0" borderId="3" xfId="0" applyNumberFormat="1" applyFont="1" applyFill="1" applyBorder="1" applyAlignment="1" applyProtection="1">
      <alignment horizontal="center"/>
      <protection locked="0"/>
    </xf>
    <xf numFmtId="3" fontId="9" fillId="0" borderId="3" xfId="0" applyNumberFormat="1" applyFont="1" applyFill="1" applyBorder="1" applyAlignment="1" applyProtection="1">
      <alignment horizontal="center" vertical="top" wrapText="1"/>
      <protection locked="0"/>
    </xf>
    <xf numFmtId="3" fontId="9" fillId="0" borderId="3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10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Protection="1">
      <protection locked="0"/>
    </xf>
    <xf numFmtId="3" fontId="9" fillId="0" borderId="4" xfId="0" applyNumberFormat="1" applyFont="1" applyBorder="1" applyAlignment="1" applyProtection="1">
      <alignment horizontal="center"/>
      <protection locked="0"/>
    </xf>
    <xf numFmtId="3" fontId="9" fillId="0" borderId="4" xfId="0" applyNumberFormat="1" applyFont="1" applyFill="1" applyBorder="1" applyAlignment="1" applyProtection="1">
      <alignment horizontal="center" vertical="top" wrapText="1"/>
      <protection locked="0"/>
    </xf>
    <xf numFmtId="3" fontId="9" fillId="0" borderId="10" xfId="0" applyNumberFormat="1" applyFont="1" applyBorder="1" applyAlignment="1" applyProtection="1">
      <alignment horizontal="center"/>
      <protection locked="0"/>
    </xf>
    <xf numFmtId="3" fontId="1" fillId="0" borderId="5" xfId="0" applyNumberFormat="1" applyFont="1" applyBorder="1" applyProtection="1">
      <protection locked="0"/>
    </xf>
    <xf numFmtId="3" fontId="1" fillId="0" borderId="12" xfId="0" applyNumberFormat="1" applyFont="1" applyBorder="1" applyProtection="1">
      <protection locked="0"/>
    </xf>
    <xf numFmtId="3" fontId="1" fillId="0" borderId="5" xfId="0" applyNumberFormat="1" applyFont="1" applyBorder="1" applyAlignment="1" applyProtection="1">
      <alignment horizontal="center"/>
      <protection locked="0"/>
    </xf>
    <xf numFmtId="3" fontId="9" fillId="0" borderId="5" xfId="0" applyNumberFormat="1" applyFont="1" applyFill="1" applyBorder="1" applyAlignment="1" applyProtection="1">
      <alignment horizontal="center" vertical="top" wrapText="1"/>
      <protection locked="0"/>
    </xf>
    <xf numFmtId="3" fontId="9" fillId="0" borderId="5" xfId="0" applyNumberFormat="1" applyFont="1" applyBorder="1" applyAlignment="1" applyProtection="1">
      <alignment horizontal="center"/>
      <protection locked="0"/>
    </xf>
    <xf numFmtId="3" fontId="1" fillId="0" borderId="12" xfId="0" applyNumberFormat="1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3" fontId="0" fillId="0" borderId="2" xfId="0" applyNumberFormat="1" applyBorder="1" applyAlignment="1" applyProtection="1">
      <alignment horizontal="right" vertical="top" wrapText="1"/>
      <protection locked="0"/>
    </xf>
    <xf numFmtId="0" fontId="1" fillId="0" borderId="7" xfId="0" applyFont="1" applyBorder="1" applyProtection="1">
      <protection locked="0"/>
    </xf>
    <xf numFmtId="0" fontId="0" fillId="0" borderId="8" xfId="0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0" borderId="0" xfId="0" applyFont="1" applyBorder="1" applyProtection="1">
      <protection locked="0"/>
    </xf>
    <xf numFmtId="3" fontId="0" fillId="0" borderId="2" xfId="0" applyNumberFormat="1" applyBorder="1" applyProtection="1"/>
    <xf numFmtId="0" fontId="0" fillId="0" borderId="2" xfId="0" applyBorder="1" applyAlignment="1">
      <alignment vertical="top" wrapText="1"/>
    </xf>
    <xf numFmtId="0" fontId="0" fillId="0" borderId="5" xfId="0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8" fillId="0" borderId="10" xfId="0" applyFont="1" applyBorder="1" applyAlignment="1" applyProtection="1">
      <alignment horizontal="center" wrapText="1"/>
      <protection locked="0"/>
    </xf>
    <xf numFmtId="0" fontId="9" fillId="0" borderId="3" xfId="0" applyFont="1" applyFill="1" applyBorder="1" applyAlignment="1" applyProtection="1">
      <alignment horizontal="center" vertical="top" wrapText="1"/>
      <protection locked="0"/>
    </xf>
    <xf numFmtId="0" fontId="9" fillId="0" borderId="4" xfId="0" applyFont="1" applyFill="1" applyBorder="1" applyAlignment="1" applyProtection="1">
      <alignment horizontal="center" vertical="top" wrapText="1"/>
      <protection locked="0"/>
    </xf>
    <xf numFmtId="0" fontId="9" fillId="0" borderId="5" xfId="0" applyFont="1" applyFill="1" applyBorder="1" applyAlignment="1" applyProtection="1">
      <alignment horizontal="center" vertical="top" wrapText="1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C13" sqref="C13"/>
    </sheetView>
  </sheetViews>
  <sheetFormatPr defaultRowHeight="15"/>
  <cols>
    <col min="3" max="3" width="51.85546875" customWidth="1"/>
  </cols>
  <sheetData>
    <row r="1" spans="1:3" ht="15.75">
      <c r="A1" s="1" t="s">
        <v>89</v>
      </c>
    </row>
    <row r="3" spans="1:3">
      <c r="B3" s="2" t="s">
        <v>0</v>
      </c>
    </row>
    <row r="6" spans="1:3">
      <c r="B6" s="3" t="s">
        <v>1</v>
      </c>
      <c r="C6" s="3" t="s">
        <v>2</v>
      </c>
    </row>
    <row r="8" spans="1:3">
      <c r="B8" s="4" t="s">
        <v>3</v>
      </c>
      <c r="C8" s="5" t="s">
        <v>83</v>
      </c>
    </row>
    <row r="9" spans="1:3">
      <c r="B9" s="4" t="s">
        <v>4</v>
      </c>
      <c r="C9" s="5" t="s">
        <v>84</v>
      </c>
    </row>
    <row r="10" spans="1:3">
      <c r="B10" s="4" t="s">
        <v>136</v>
      </c>
      <c r="C10" t="s">
        <v>135</v>
      </c>
    </row>
    <row r="11" spans="1:3">
      <c r="B11" s="4" t="s">
        <v>137</v>
      </c>
      <c r="C11" t="s">
        <v>138</v>
      </c>
    </row>
    <row r="12" spans="1:3">
      <c r="B12" s="4" t="s">
        <v>139</v>
      </c>
      <c r="C12" t="s">
        <v>140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="85" zoomScaleNormal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2" sqref="C2"/>
    </sheetView>
  </sheetViews>
  <sheetFormatPr defaultRowHeight="15"/>
  <cols>
    <col min="1" max="1" width="4.28515625" style="4" customWidth="1"/>
    <col min="2" max="2" width="4" style="4" customWidth="1"/>
    <col min="3" max="3" width="45.28515625" style="4" customWidth="1"/>
    <col min="4" max="4" width="15.7109375" style="4" customWidth="1"/>
    <col min="5" max="5" width="14" style="4" customWidth="1"/>
    <col min="6" max="6" width="12.7109375" style="4" customWidth="1"/>
    <col min="7" max="7" width="15" style="4" customWidth="1"/>
    <col min="8" max="8" width="13.140625" style="4" customWidth="1"/>
    <col min="9" max="9" width="11.5703125" style="4" customWidth="1"/>
    <col min="10" max="10" width="11.42578125" style="4" customWidth="1"/>
    <col min="11" max="11" width="12.85546875" style="4" customWidth="1"/>
    <col min="12" max="12" width="12.140625" style="4" customWidth="1"/>
    <col min="13" max="13" width="12.28515625" style="4" customWidth="1"/>
    <col min="14" max="14" width="12.5703125" style="4" customWidth="1"/>
    <col min="15" max="15" width="7.85546875" style="4" customWidth="1"/>
    <col min="16" max="16384" width="9.140625" style="4"/>
  </cols>
  <sheetData>
    <row r="1" spans="1:15" ht="18.75">
      <c r="A1" s="16" t="s">
        <v>90</v>
      </c>
      <c r="E1" s="141" t="s">
        <v>81</v>
      </c>
      <c r="G1" s="27" t="s">
        <v>66</v>
      </c>
      <c r="I1" s="141" t="s">
        <v>85</v>
      </c>
      <c r="M1" s="140" t="s">
        <v>86</v>
      </c>
    </row>
    <row r="2" spans="1:15" ht="18.75">
      <c r="A2" s="16" t="s">
        <v>144</v>
      </c>
    </row>
    <row r="3" spans="1:15" ht="18.75">
      <c r="A3" s="16" t="s">
        <v>82</v>
      </c>
    </row>
    <row r="4" spans="1:15" ht="9" customHeight="1">
      <c r="A4" s="7"/>
    </row>
    <row r="5" spans="1:15" ht="20.25" customHeight="1">
      <c r="A5" s="7"/>
      <c r="B5" s="19"/>
      <c r="D5" s="28" t="s">
        <v>41</v>
      </c>
      <c r="E5" s="216" t="s">
        <v>146</v>
      </c>
      <c r="F5" s="217"/>
      <c r="G5" s="217"/>
      <c r="H5" s="217"/>
      <c r="I5" s="218"/>
      <c r="J5" s="213" t="s">
        <v>147</v>
      </c>
      <c r="K5" s="214"/>
      <c r="L5" s="214"/>
      <c r="M5" s="214"/>
      <c r="N5" s="215"/>
      <c r="O5" s="211" t="s">
        <v>80</v>
      </c>
    </row>
    <row r="6" spans="1:15">
      <c r="A6" s="7"/>
      <c r="C6" s="17"/>
      <c r="D6" s="29" t="s">
        <v>145</v>
      </c>
      <c r="E6" s="94" t="s">
        <v>42</v>
      </c>
      <c r="F6" s="22" t="s">
        <v>43</v>
      </c>
      <c r="G6" s="22" t="s">
        <v>44</v>
      </c>
      <c r="H6" s="22" t="s">
        <v>45</v>
      </c>
      <c r="I6" s="95" t="s">
        <v>65</v>
      </c>
      <c r="J6" s="94" t="s">
        <v>42</v>
      </c>
      <c r="K6" s="22" t="s">
        <v>43</v>
      </c>
      <c r="L6" s="22" t="s">
        <v>44</v>
      </c>
      <c r="M6" s="22" t="s">
        <v>45</v>
      </c>
      <c r="N6" s="95" t="s">
        <v>65</v>
      </c>
      <c r="O6" s="212"/>
    </row>
    <row r="7" spans="1:15">
      <c r="A7" s="7"/>
      <c r="B7" s="143" t="s">
        <v>7</v>
      </c>
      <c r="C7" s="17"/>
      <c r="D7" s="30" t="s">
        <v>5</v>
      </c>
      <c r="E7" s="35" t="s">
        <v>5</v>
      </c>
      <c r="F7" s="36" t="s">
        <v>5</v>
      </c>
      <c r="G7" s="36" t="s">
        <v>5</v>
      </c>
      <c r="H7" s="36" t="s">
        <v>5</v>
      </c>
      <c r="I7" s="37"/>
      <c r="J7" s="35" t="s">
        <v>5</v>
      </c>
      <c r="K7" s="36" t="s">
        <v>5</v>
      </c>
      <c r="L7" s="36" t="s">
        <v>5</v>
      </c>
      <c r="M7" s="36" t="s">
        <v>5</v>
      </c>
      <c r="N7" s="37" t="s">
        <v>5</v>
      </c>
      <c r="O7" s="30" t="s">
        <v>79</v>
      </c>
    </row>
    <row r="8" spans="1:15">
      <c r="A8" s="7"/>
      <c r="B8" s="18" t="s">
        <v>6</v>
      </c>
      <c r="C8" s="17"/>
      <c r="D8" s="109"/>
      <c r="E8" s="96"/>
      <c r="F8" s="88"/>
      <c r="G8" s="88"/>
      <c r="H8" s="88"/>
      <c r="I8" s="97"/>
      <c r="J8" s="96"/>
      <c r="K8" s="88"/>
      <c r="L8" s="88"/>
      <c r="M8" s="88"/>
      <c r="N8" s="97"/>
      <c r="O8" s="108"/>
    </row>
    <row r="9" spans="1:15">
      <c r="A9" s="129">
        <v>1</v>
      </c>
      <c r="B9" s="130" t="s">
        <v>8</v>
      </c>
      <c r="C9" s="117" t="s">
        <v>9</v>
      </c>
      <c r="D9" s="118">
        <f>'Β2 Υλοποίηση ΠΥ'!D9</f>
        <v>0</v>
      </c>
      <c r="E9" s="119"/>
      <c r="F9" s="120"/>
      <c r="G9" s="120"/>
      <c r="H9" s="120"/>
      <c r="I9" s="137">
        <f>SUM(E9:H9)</f>
        <v>0</v>
      </c>
      <c r="J9" s="136">
        <f>SUM('Β2 Υλοποίηση ΠΥ'!F9:H9)</f>
        <v>0</v>
      </c>
      <c r="K9" s="134">
        <f>SUM('Β2 Υλοποίηση ΠΥ'!I9:K9)</f>
        <v>0</v>
      </c>
      <c r="L9" s="134">
        <f>SUM('Β2 Υλοποίηση ΠΥ'!L9:N9)</f>
        <v>0</v>
      </c>
      <c r="M9" s="134">
        <f>SUM('Β2 Υλοποίηση ΠΥ'!O9:Q9)</f>
        <v>0</v>
      </c>
      <c r="N9" s="137">
        <f>SUM(J9:M9)</f>
        <v>0</v>
      </c>
      <c r="O9" s="139" t="e">
        <f>N9/D9*100</f>
        <v>#DIV/0!</v>
      </c>
    </row>
    <row r="10" spans="1:15">
      <c r="A10" s="129">
        <f>A9+1</f>
        <v>2</v>
      </c>
      <c r="B10" s="130" t="s">
        <v>10</v>
      </c>
      <c r="C10" s="117" t="s">
        <v>11</v>
      </c>
      <c r="D10" s="118">
        <f>'Β2 Υλοποίηση ΠΥ'!D10</f>
        <v>0</v>
      </c>
      <c r="E10" s="119"/>
      <c r="F10" s="120"/>
      <c r="G10" s="120"/>
      <c r="H10" s="120"/>
      <c r="I10" s="137">
        <f t="shared" ref="I10:I15" si="0">SUM(E10:H10)</f>
        <v>0</v>
      </c>
      <c r="J10" s="136">
        <f>SUM('Β2 Υλοποίηση ΠΥ'!F10:H10)</f>
        <v>0</v>
      </c>
      <c r="K10" s="134">
        <f>SUM('Β2 Υλοποίηση ΠΥ'!I10:K10)</f>
        <v>0</v>
      </c>
      <c r="L10" s="134">
        <f>SUM('Β2 Υλοποίηση ΠΥ'!L10:N10)</f>
        <v>0</v>
      </c>
      <c r="M10" s="134">
        <f>SUM('Β2 Υλοποίηση ΠΥ'!O10:Q10)</f>
        <v>0</v>
      </c>
      <c r="N10" s="137">
        <f t="shared" ref="N10:N15" si="1">SUM(J10:M10)</f>
        <v>0</v>
      </c>
      <c r="O10" s="139" t="e">
        <f t="shared" ref="O10:O15" si="2">N10/D10*100</f>
        <v>#DIV/0!</v>
      </c>
    </row>
    <row r="11" spans="1:15">
      <c r="A11" s="129">
        <f t="shared" ref="A11:A16" si="3">A10+1</f>
        <v>3</v>
      </c>
      <c r="B11" s="130" t="s">
        <v>12</v>
      </c>
      <c r="C11" s="117" t="s">
        <v>13</v>
      </c>
      <c r="D11" s="118">
        <f>'Β2 Υλοποίηση ΠΥ'!D11</f>
        <v>0</v>
      </c>
      <c r="E11" s="119"/>
      <c r="F11" s="120"/>
      <c r="G11" s="120"/>
      <c r="H11" s="120"/>
      <c r="I11" s="137">
        <f t="shared" si="0"/>
        <v>0</v>
      </c>
      <c r="J11" s="136">
        <f>SUM('Β2 Υλοποίηση ΠΥ'!F11:H11)</f>
        <v>0</v>
      </c>
      <c r="K11" s="134">
        <f>SUM('Β2 Υλοποίηση ΠΥ'!I11:K11)</f>
        <v>0</v>
      </c>
      <c r="L11" s="134">
        <f>SUM('Β2 Υλοποίηση ΠΥ'!L11:N11)</f>
        <v>0</v>
      </c>
      <c r="M11" s="134">
        <f>SUM('Β2 Υλοποίηση ΠΥ'!O11:Q11)</f>
        <v>0</v>
      </c>
      <c r="N11" s="137">
        <f t="shared" si="1"/>
        <v>0</v>
      </c>
      <c r="O11" s="139" t="e">
        <f t="shared" si="2"/>
        <v>#DIV/0!</v>
      </c>
    </row>
    <row r="12" spans="1:15">
      <c r="A12" s="129">
        <v>4</v>
      </c>
      <c r="B12" s="131" t="s">
        <v>14</v>
      </c>
      <c r="C12" s="123" t="s">
        <v>15</v>
      </c>
      <c r="D12" s="118">
        <f>'Β2 Υλοποίηση ΠΥ'!D12</f>
        <v>0</v>
      </c>
      <c r="E12" s="119"/>
      <c r="F12" s="120"/>
      <c r="G12" s="120"/>
      <c r="H12" s="120"/>
      <c r="I12" s="137">
        <f t="shared" si="0"/>
        <v>0</v>
      </c>
      <c r="J12" s="136">
        <f>SUM('Β2 Υλοποίηση ΠΥ'!F12:H12)</f>
        <v>0</v>
      </c>
      <c r="K12" s="134">
        <f>SUM('Β2 Υλοποίηση ΠΥ'!I12:K12)</f>
        <v>0</v>
      </c>
      <c r="L12" s="134">
        <f>SUM('Β2 Υλοποίηση ΠΥ'!L12:N12)</f>
        <v>0</v>
      </c>
      <c r="M12" s="134">
        <f>SUM('Β2 Υλοποίηση ΠΥ'!O12:Q12)</f>
        <v>0</v>
      </c>
      <c r="N12" s="137">
        <f t="shared" si="1"/>
        <v>0</v>
      </c>
      <c r="O12" s="139" t="e">
        <f t="shared" si="2"/>
        <v>#DIV/0!</v>
      </c>
    </row>
    <row r="13" spans="1:15">
      <c r="A13" s="129">
        <v>5</v>
      </c>
      <c r="B13" s="131" t="s">
        <v>16</v>
      </c>
      <c r="C13" s="124" t="s">
        <v>17</v>
      </c>
      <c r="D13" s="118">
        <f>'Β2 Υλοποίηση ΠΥ'!D13</f>
        <v>0</v>
      </c>
      <c r="E13" s="119"/>
      <c r="F13" s="120"/>
      <c r="G13" s="120"/>
      <c r="H13" s="120"/>
      <c r="I13" s="137">
        <f t="shared" si="0"/>
        <v>0</v>
      </c>
      <c r="J13" s="136">
        <f>SUM('Β2 Υλοποίηση ΠΥ'!F13:H13)</f>
        <v>0</v>
      </c>
      <c r="K13" s="134">
        <f>SUM('Β2 Υλοποίηση ΠΥ'!I13:K13)</f>
        <v>0</v>
      </c>
      <c r="L13" s="134">
        <f>SUM('Β2 Υλοποίηση ΠΥ'!L13:N13)</f>
        <v>0</v>
      </c>
      <c r="M13" s="134">
        <f>SUM('Β2 Υλοποίηση ΠΥ'!O13:Q13)</f>
        <v>0</v>
      </c>
      <c r="N13" s="137">
        <f t="shared" si="1"/>
        <v>0</v>
      </c>
      <c r="O13" s="139" t="e">
        <f t="shared" si="2"/>
        <v>#DIV/0!</v>
      </c>
    </row>
    <row r="14" spans="1:15">
      <c r="A14" s="129">
        <f t="shared" si="3"/>
        <v>6</v>
      </c>
      <c r="B14" s="131" t="s">
        <v>16</v>
      </c>
      <c r="C14" s="124" t="s">
        <v>18</v>
      </c>
      <c r="D14" s="118">
        <f>'Β2 Υλοποίηση ΠΥ'!D14</f>
        <v>0</v>
      </c>
      <c r="E14" s="119"/>
      <c r="F14" s="120"/>
      <c r="G14" s="120"/>
      <c r="H14" s="120"/>
      <c r="I14" s="137">
        <f t="shared" si="0"/>
        <v>0</v>
      </c>
      <c r="J14" s="136">
        <f>SUM('Β2 Υλοποίηση ΠΥ'!F14:H14)</f>
        <v>0</v>
      </c>
      <c r="K14" s="134">
        <f>SUM('Β2 Υλοποίηση ΠΥ'!I14:K14)</f>
        <v>0</v>
      </c>
      <c r="L14" s="134">
        <f>SUM('Β2 Υλοποίηση ΠΥ'!L14:N14)</f>
        <v>0</v>
      </c>
      <c r="M14" s="134">
        <f>SUM('Β2 Υλοποίηση ΠΥ'!O14:Q14)</f>
        <v>0</v>
      </c>
      <c r="N14" s="137">
        <f t="shared" si="1"/>
        <v>0</v>
      </c>
      <c r="O14" s="139" t="e">
        <f t="shared" si="2"/>
        <v>#DIV/0!</v>
      </c>
    </row>
    <row r="15" spans="1:15">
      <c r="A15" s="129">
        <f t="shared" si="3"/>
        <v>7</v>
      </c>
      <c r="B15" s="130"/>
      <c r="C15" s="128" t="s">
        <v>19</v>
      </c>
      <c r="D15" s="118">
        <f>'Β2 Υλοποίηση ΠΥ'!D15</f>
        <v>0</v>
      </c>
      <c r="E15" s="125"/>
      <c r="F15" s="126"/>
      <c r="G15" s="126"/>
      <c r="H15" s="126"/>
      <c r="I15" s="137">
        <f t="shared" si="0"/>
        <v>0</v>
      </c>
      <c r="J15" s="136">
        <f>SUM('Β2 Υλοποίηση ΠΥ'!F15:H15)</f>
        <v>0</v>
      </c>
      <c r="K15" s="134">
        <f>SUM('Β2 Υλοποίηση ΠΥ'!I15:K15)</f>
        <v>0</v>
      </c>
      <c r="L15" s="134">
        <f>SUM('Β2 Υλοποίηση ΠΥ'!L15:N15)</f>
        <v>0</v>
      </c>
      <c r="M15" s="134">
        <f>SUM('Β2 Υλοποίηση ΠΥ'!O15:Q15)</f>
        <v>0</v>
      </c>
      <c r="N15" s="137">
        <f t="shared" si="1"/>
        <v>0</v>
      </c>
      <c r="O15" s="139" t="e">
        <f t="shared" si="2"/>
        <v>#DIV/0!</v>
      </c>
    </row>
    <row r="16" spans="1:15">
      <c r="A16" s="7">
        <f t="shared" si="3"/>
        <v>8</v>
      </c>
      <c r="C16" s="21" t="s">
        <v>20</v>
      </c>
      <c r="D16" s="112">
        <f>SUM(D9:D15)</f>
        <v>0</v>
      </c>
      <c r="E16" s="98">
        <f t="shared" ref="E16:M16" si="4">SUM(E9:E15)</f>
        <v>0</v>
      </c>
      <c r="F16" s="90">
        <f t="shared" si="4"/>
        <v>0</v>
      </c>
      <c r="G16" s="90">
        <f t="shared" si="4"/>
        <v>0</v>
      </c>
      <c r="H16" s="90">
        <f t="shared" si="4"/>
        <v>0</v>
      </c>
      <c r="I16" s="138">
        <f t="shared" si="4"/>
        <v>0</v>
      </c>
      <c r="J16" s="98">
        <f t="shared" si="4"/>
        <v>0</v>
      </c>
      <c r="K16" s="90">
        <f t="shared" si="4"/>
        <v>0</v>
      </c>
      <c r="L16" s="90">
        <f t="shared" si="4"/>
        <v>0</v>
      </c>
      <c r="M16" s="90">
        <f t="shared" si="4"/>
        <v>0</v>
      </c>
      <c r="N16" s="138">
        <f t="shared" ref="N16" si="5">SUM(N9:N15)</f>
        <v>0</v>
      </c>
      <c r="O16" s="139" t="e">
        <f>N16/D16*100</f>
        <v>#DIV/0!</v>
      </c>
    </row>
    <row r="17" spans="1:15">
      <c r="A17" s="7"/>
      <c r="B17" s="20"/>
      <c r="C17" s="18"/>
      <c r="D17" s="111"/>
      <c r="E17" s="96"/>
      <c r="F17" s="88"/>
      <c r="G17" s="88"/>
      <c r="H17" s="88"/>
      <c r="I17" s="97"/>
      <c r="J17" s="96"/>
      <c r="K17" s="88"/>
      <c r="L17" s="88"/>
      <c r="M17" s="88"/>
      <c r="N17" s="97"/>
      <c r="O17" s="108"/>
    </row>
    <row r="18" spans="1:15">
      <c r="A18" s="7"/>
      <c r="B18" s="18" t="s">
        <v>21</v>
      </c>
      <c r="C18" s="17"/>
      <c r="D18" s="111"/>
      <c r="E18" s="96"/>
      <c r="F18" s="88"/>
      <c r="G18" s="88"/>
      <c r="H18" s="88"/>
      <c r="I18" s="97"/>
      <c r="J18" s="96"/>
      <c r="K18" s="88"/>
      <c r="L18" s="88"/>
      <c r="M18" s="88"/>
      <c r="N18" s="97"/>
      <c r="O18" s="108"/>
    </row>
    <row r="19" spans="1:15">
      <c r="A19" s="127">
        <f>A16+1</f>
        <v>9</v>
      </c>
      <c r="B19" s="130" t="s">
        <v>22</v>
      </c>
      <c r="C19" s="117" t="s">
        <v>23</v>
      </c>
      <c r="D19" s="118">
        <f>'Β2 Υλοποίηση ΠΥ'!D19</f>
        <v>0</v>
      </c>
      <c r="E19" s="119"/>
      <c r="F19" s="120"/>
      <c r="G19" s="120"/>
      <c r="H19" s="120"/>
      <c r="I19" s="137">
        <f t="shared" ref="I19:I26" si="6">SUM(E19:H19)</f>
        <v>0</v>
      </c>
      <c r="J19" s="136">
        <f>SUM('Β2 Υλοποίηση ΠΥ'!F19:H19)</f>
        <v>0</v>
      </c>
      <c r="K19" s="134">
        <f>SUM('Β2 Υλοποίηση ΠΥ'!I19:K19)</f>
        <v>0</v>
      </c>
      <c r="L19" s="134">
        <f>SUM('Β2 Υλοποίηση ΠΥ'!L19:N19)</f>
        <v>0</v>
      </c>
      <c r="M19" s="134">
        <f>SUM('Β2 Υλοποίηση ΠΥ'!O19:Q19)</f>
        <v>0</v>
      </c>
      <c r="N19" s="137">
        <f t="shared" ref="N19:N26" si="7">SUM(J19:M19)</f>
        <v>0</v>
      </c>
      <c r="O19" s="139" t="e">
        <f t="shared" ref="O19:O27" si="8">N19/D19*100</f>
        <v>#DIV/0!</v>
      </c>
    </row>
    <row r="20" spans="1:15">
      <c r="A20" s="127">
        <f>A19+1</f>
        <v>10</v>
      </c>
      <c r="B20" s="130" t="s">
        <v>24</v>
      </c>
      <c r="C20" s="117" t="s">
        <v>25</v>
      </c>
      <c r="D20" s="118">
        <f>'Β2 Υλοποίηση ΠΥ'!D20</f>
        <v>0</v>
      </c>
      <c r="E20" s="119"/>
      <c r="F20" s="120"/>
      <c r="G20" s="120"/>
      <c r="H20" s="120"/>
      <c r="I20" s="137">
        <f t="shared" si="6"/>
        <v>0</v>
      </c>
      <c r="J20" s="136">
        <f>SUM('Β2 Υλοποίηση ΠΥ'!F20:H20)</f>
        <v>0</v>
      </c>
      <c r="K20" s="134">
        <f>SUM('Β2 Υλοποίηση ΠΥ'!I20:K20)</f>
        <v>0</v>
      </c>
      <c r="L20" s="134">
        <f>SUM('Β2 Υλοποίηση ΠΥ'!L20:N20)</f>
        <v>0</v>
      </c>
      <c r="M20" s="134">
        <f>SUM('Β2 Υλοποίηση ΠΥ'!O20:Q20)</f>
        <v>0</v>
      </c>
      <c r="N20" s="137">
        <f t="shared" si="7"/>
        <v>0</v>
      </c>
      <c r="O20" s="139" t="e">
        <f t="shared" si="8"/>
        <v>#DIV/0!</v>
      </c>
    </row>
    <row r="21" spans="1:15">
      <c r="A21" s="127">
        <v>11</v>
      </c>
      <c r="B21" s="131" t="s">
        <v>16</v>
      </c>
      <c r="C21" s="123" t="s">
        <v>26</v>
      </c>
      <c r="D21" s="118">
        <f>'Β2 Υλοποίηση ΠΥ'!D21</f>
        <v>0</v>
      </c>
      <c r="E21" s="119"/>
      <c r="F21" s="120"/>
      <c r="G21" s="120"/>
      <c r="H21" s="120"/>
      <c r="I21" s="137">
        <f t="shared" si="6"/>
        <v>0</v>
      </c>
      <c r="J21" s="136">
        <f>SUM('Β2 Υλοποίηση ΠΥ'!F21:H21)</f>
        <v>0</v>
      </c>
      <c r="K21" s="134">
        <f>SUM('Β2 Υλοποίηση ΠΥ'!I21:K21)</f>
        <v>0</v>
      </c>
      <c r="L21" s="134">
        <f>SUM('Β2 Υλοποίηση ΠΥ'!L21:N21)</f>
        <v>0</v>
      </c>
      <c r="M21" s="134">
        <f>SUM('Β2 Υλοποίηση ΠΥ'!O21:Q21)</f>
        <v>0</v>
      </c>
      <c r="N21" s="137">
        <f t="shared" si="7"/>
        <v>0</v>
      </c>
      <c r="O21" s="139" t="e">
        <f t="shared" si="8"/>
        <v>#DIV/0!</v>
      </c>
    </row>
    <row r="22" spans="1:15">
      <c r="A22" s="127">
        <f t="shared" ref="A22:A27" si="9">A21+1</f>
        <v>12</v>
      </c>
      <c r="B22" s="131" t="s">
        <v>27</v>
      </c>
      <c r="C22" s="117" t="s">
        <v>28</v>
      </c>
      <c r="D22" s="118">
        <f>'Β2 Υλοποίηση ΠΥ'!D22</f>
        <v>0</v>
      </c>
      <c r="E22" s="119"/>
      <c r="F22" s="120"/>
      <c r="G22" s="120"/>
      <c r="H22" s="120"/>
      <c r="I22" s="137">
        <f t="shared" si="6"/>
        <v>0</v>
      </c>
      <c r="J22" s="136">
        <f>SUM('Β2 Υλοποίηση ΠΥ'!F22:H22)</f>
        <v>0</v>
      </c>
      <c r="K22" s="134">
        <f>SUM('Β2 Υλοποίηση ΠΥ'!I22:K22)</f>
        <v>0</v>
      </c>
      <c r="L22" s="134">
        <f>SUM('Β2 Υλοποίηση ΠΥ'!L22:N22)</f>
        <v>0</v>
      </c>
      <c r="M22" s="134">
        <f>SUM('Β2 Υλοποίηση ΠΥ'!O22:Q22)</f>
        <v>0</v>
      </c>
      <c r="N22" s="137">
        <f t="shared" si="7"/>
        <v>0</v>
      </c>
      <c r="O22" s="139" t="e">
        <f t="shared" si="8"/>
        <v>#DIV/0!</v>
      </c>
    </row>
    <row r="23" spans="1:15">
      <c r="A23" s="127">
        <f t="shared" si="9"/>
        <v>13</v>
      </c>
      <c r="B23" s="131" t="s">
        <v>29</v>
      </c>
      <c r="C23" s="123" t="s">
        <v>30</v>
      </c>
      <c r="D23" s="118">
        <f>'Β2 Υλοποίηση ΠΥ'!D23</f>
        <v>0</v>
      </c>
      <c r="E23" s="119"/>
      <c r="F23" s="120"/>
      <c r="G23" s="120"/>
      <c r="H23" s="120"/>
      <c r="I23" s="137">
        <f t="shared" si="6"/>
        <v>0</v>
      </c>
      <c r="J23" s="136">
        <f>SUM('Β2 Υλοποίηση ΠΥ'!F23:H23)</f>
        <v>0</v>
      </c>
      <c r="K23" s="134">
        <f>SUM('Β2 Υλοποίηση ΠΥ'!I23:K23)</f>
        <v>0</v>
      </c>
      <c r="L23" s="134">
        <f>SUM('Β2 Υλοποίηση ΠΥ'!L23:N23)</f>
        <v>0</v>
      </c>
      <c r="M23" s="134">
        <f>SUM('Β2 Υλοποίηση ΠΥ'!O23:Q23)</f>
        <v>0</v>
      </c>
      <c r="N23" s="137">
        <f t="shared" si="7"/>
        <v>0</v>
      </c>
      <c r="O23" s="139" t="e">
        <f t="shared" si="8"/>
        <v>#DIV/0!</v>
      </c>
    </row>
    <row r="24" spans="1:15">
      <c r="A24" s="127">
        <f t="shared" si="9"/>
        <v>14</v>
      </c>
      <c r="B24" s="130" t="s">
        <v>14</v>
      </c>
      <c r="C24" s="117" t="s">
        <v>31</v>
      </c>
      <c r="D24" s="118">
        <f>'Β2 Υλοποίηση ΠΥ'!D24</f>
        <v>0</v>
      </c>
      <c r="E24" s="119"/>
      <c r="F24" s="120"/>
      <c r="G24" s="120"/>
      <c r="H24" s="120"/>
      <c r="I24" s="137">
        <f t="shared" si="6"/>
        <v>0</v>
      </c>
      <c r="J24" s="136">
        <f>SUM('Β2 Υλοποίηση ΠΥ'!F24:H24)</f>
        <v>0</v>
      </c>
      <c r="K24" s="134">
        <f>SUM('Β2 Υλοποίηση ΠΥ'!I24:K24)</f>
        <v>0</v>
      </c>
      <c r="L24" s="134">
        <f>SUM('Β2 Υλοποίηση ΠΥ'!L24:N24)</f>
        <v>0</v>
      </c>
      <c r="M24" s="134">
        <f>SUM('Β2 Υλοποίηση ΠΥ'!O24:Q24)</f>
        <v>0</v>
      </c>
      <c r="N24" s="137">
        <f t="shared" si="7"/>
        <v>0</v>
      </c>
      <c r="O24" s="139" t="e">
        <f t="shared" si="8"/>
        <v>#DIV/0!</v>
      </c>
    </row>
    <row r="25" spans="1:15">
      <c r="A25" s="127">
        <f t="shared" si="9"/>
        <v>15</v>
      </c>
      <c r="B25" s="131"/>
      <c r="C25" s="117" t="s">
        <v>32</v>
      </c>
      <c r="D25" s="118">
        <f>'Β2 Υλοποίηση ΠΥ'!D25</f>
        <v>0</v>
      </c>
      <c r="E25" s="119"/>
      <c r="F25" s="120"/>
      <c r="G25" s="120"/>
      <c r="H25" s="120"/>
      <c r="I25" s="137">
        <f t="shared" si="6"/>
        <v>0</v>
      </c>
      <c r="J25" s="136">
        <f>SUM('Β2 Υλοποίηση ΠΥ'!F25:H25)</f>
        <v>0</v>
      </c>
      <c r="K25" s="134">
        <f>SUM('Β2 Υλοποίηση ΠΥ'!I25:K25)</f>
        <v>0</v>
      </c>
      <c r="L25" s="134">
        <f>SUM('Β2 Υλοποίηση ΠΥ'!L25:N25)</f>
        <v>0</v>
      </c>
      <c r="M25" s="134">
        <f>SUM('Β2 Υλοποίηση ΠΥ'!O25:Q25)</f>
        <v>0</v>
      </c>
      <c r="N25" s="137">
        <f t="shared" si="7"/>
        <v>0</v>
      </c>
      <c r="O25" s="139" t="e">
        <f t="shared" si="8"/>
        <v>#DIV/0!</v>
      </c>
    </row>
    <row r="26" spans="1:15">
      <c r="A26" s="127">
        <f t="shared" si="9"/>
        <v>16</v>
      </c>
      <c r="B26" s="130"/>
      <c r="C26" s="128" t="s">
        <v>19</v>
      </c>
      <c r="D26" s="118">
        <f>'Β2 Υλοποίηση ΠΥ'!D26</f>
        <v>0</v>
      </c>
      <c r="E26" s="125"/>
      <c r="F26" s="126"/>
      <c r="G26" s="126"/>
      <c r="H26" s="126"/>
      <c r="I26" s="137">
        <f t="shared" si="6"/>
        <v>0</v>
      </c>
      <c r="J26" s="136">
        <f>SUM('Β2 Υλοποίηση ΠΥ'!F26:H26)</f>
        <v>0</v>
      </c>
      <c r="K26" s="134">
        <f>SUM('Β2 Υλοποίηση ΠΥ'!I26:K26)</f>
        <v>0</v>
      </c>
      <c r="L26" s="134">
        <f>SUM('Β2 Υλοποίηση ΠΥ'!L26:N26)</f>
        <v>0</v>
      </c>
      <c r="M26" s="134">
        <f>SUM('Β2 Υλοποίηση ΠΥ'!O26:Q26)</f>
        <v>0</v>
      </c>
      <c r="N26" s="137">
        <f t="shared" si="7"/>
        <v>0</v>
      </c>
      <c r="O26" s="139" t="e">
        <f t="shared" si="8"/>
        <v>#DIV/0!</v>
      </c>
    </row>
    <row r="27" spans="1:15">
      <c r="A27" s="7">
        <f t="shared" si="9"/>
        <v>17</v>
      </c>
      <c r="B27" s="20"/>
      <c r="C27" s="21" t="s">
        <v>33</v>
      </c>
      <c r="D27" s="112">
        <f>SUM(D19:D26)</f>
        <v>0</v>
      </c>
      <c r="E27" s="98">
        <f t="shared" ref="E27:M27" si="10">SUM(E19:E26)</f>
        <v>0</v>
      </c>
      <c r="F27" s="90">
        <f t="shared" si="10"/>
        <v>0</v>
      </c>
      <c r="G27" s="90">
        <f t="shared" si="10"/>
        <v>0</v>
      </c>
      <c r="H27" s="90">
        <f t="shared" si="10"/>
        <v>0</v>
      </c>
      <c r="I27" s="138">
        <f>SUM(I19:I26)</f>
        <v>0</v>
      </c>
      <c r="J27" s="98">
        <f t="shared" si="10"/>
        <v>0</v>
      </c>
      <c r="K27" s="90">
        <f t="shared" si="10"/>
        <v>0</v>
      </c>
      <c r="L27" s="90">
        <f t="shared" si="10"/>
        <v>0</v>
      </c>
      <c r="M27" s="90">
        <f t="shared" si="10"/>
        <v>0</v>
      </c>
      <c r="N27" s="99">
        <f t="shared" ref="N27" si="11">SUM(N19:N26)</f>
        <v>0</v>
      </c>
      <c r="O27" s="139" t="e">
        <f t="shared" si="8"/>
        <v>#DIV/0!</v>
      </c>
    </row>
    <row r="28" spans="1:15">
      <c r="A28" s="7"/>
      <c r="B28" s="20"/>
      <c r="C28" s="17"/>
      <c r="D28" s="113"/>
      <c r="E28" s="96"/>
      <c r="F28" s="88"/>
      <c r="G28" s="88"/>
      <c r="H28" s="88"/>
      <c r="I28" s="97"/>
      <c r="J28" s="96"/>
      <c r="K28" s="88"/>
      <c r="L28" s="88"/>
      <c r="M28" s="88"/>
      <c r="N28" s="97"/>
      <c r="O28" s="108"/>
    </row>
    <row r="29" spans="1:15">
      <c r="A29" s="7">
        <f>A27+1</f>
        <v>18</v>
      </c>
      <c r="B29" s="22"/>
      <c r="C29" s="18" t="s">
        <v>34</v>
      </c>
      <c r="D29" s="114">
        <f t="shared" ref="D29:N29" si="12">D16-D27</f>
        <v>0</v>
      </c>
      <c r="E29" s="100">
        <f t="shared" si="12"/>
        <v>0</v>
      </c>
      <c r="F29" s="91">
        <f t="shared" si="12"/>
        <v>0</v>
      </c>
      <c r="G29" s="91">
        <f t="shared" si="12"/>
        <v>0</v>
      </c>
      <c r="H29" s="91">
        <f t="shared" si="12"/>
        <v>0</v>
      </c>
      <c r="I29" s="91">
        <f t="shared" si="12"/>
        <v>0</v>
      </c>
      <c r="J29" s="100">
        <f t="shared" si="12"/>
        <v>0</v>
      </c>
      <c r="K29" s="91">
        <f t="shared" si="12"/>
        <v>0</v>
      </c>
      <c r="L29" s="91">
        <f t="shared" si="12"/>
        <v>0</v>
      </c>
      <c r="M29" s="91">
        <f t="shared" si="12"/>
        <v>0</v>
      </c>
      <c r="N29" s="101">
        <f t="shared" si="12"/>
        <v>0</v>
      </c>
      <c r="O29" s="108"/>
    </row>
    <row r="30" spans="1:15">
      <c r="A30" s="7"/>
      <c r="B30" s="22"/>
      <c r="C30" s="18"/>
      <c r="D30" s="114"/>
      <c r="E30" s="96"/>
      <c r="F30" s="88"/>
      <c r="G30" s="88"/>
      <c r="H30" s="88"/>
      <c r="I30" s="97"/>
      <c r="J30" s="96"/>
      <c r="K30" s="88"/>
      <c r="L30" s="88"/>
      <c r="M30" s="88"/>
      <c r="N30" s="97"/>
      <c r="O30" s="108"/>
    </row>
    <row r="31" spans="1:15">
      <c r="A31" s="129">
        <f>A29+1</f>
        <v>19</v>
      </c>
      <c r="B31" s="131" t="s">
        <v>29</v>
      </c>
      <c r="C31" s="132" t="s">
        <v>35</v>
      </c>
      <c r="D31" s="118">
        <f>'Β2 Υλοποίηση ΠΥ'!D31</f>
        <v>0</v>
      </c>
      <c r="E31" s="119"/>
      <c r="F31" s="120"/>
      <c r="G31" s="120"/>
      <c r="H31" s="120"/>
      <c r="I31" s="137">
        <f t="shared" ref="I31:I36" si="13">SUM(E31:H31)</f>
        <v>0</v>
      </c>
      <c r="J31" s="136">
        <f>SUM('Β2 Υλοποίηση ΠΥ'!F31:H31)</f>
        <v>0</v>
      </c>
      <c r="K31" s="134">
        <f>SUM('Β2 Υλοποίηση ΠΥ'!I31:K31)</f>
        <v>0</v>
      </c>
      <c r="L31" s="134">
        <f>SUM('Β2 Υλοποίηση ΠΥ'!L31:N31)</f>
        <v>0</v>
      </c>
      <c r="M31" s="134">
        <f>SUM('Β2 Υλοποίηση ΠΥ'!O31:Q31)</f>
        <v>0</v>
      </c>
      <c r="N31" s="137">
        <f t="shared" ref="N31:N36" si="14">SUM(J31:M31)</f>
        <v>0</v>
      </c>
      <c r="O31" s="139" t="e">
        <f t="shared" ref="O31:O36" si="15">N31/D31*100</f>
        <v>#DIV/0!</v>
      </c>
    </row>
    <row r="32" spans="1:15">
      <c r="A32" s="129">
        <f t="shared" ref="A32:A37" si="16">A31+1</f>
        <v>20</v>
      </c>
      <c r="B32" s="131"/>
      <c r="C32" s="132" t="s">
        <v>36</v>
      </c>
      <c r="D32" s="118">
        <f>'Β2 Υλοποίηση ΠΥ'!D32</f>
        <v>0</v>
      </c>
      <c r="E32" s="119"/>
      <c r="F32" s="120"/>
      <c r="G32" s="120"/>
      <c r="H32" s="120"/>
      <c r="I32" s="137">
        <f t="shared" si="13"/>
        <v>0</v>
      </c>
      <c r="J32" s="136">
        <f>SUM('Β2 Υλοποίηση ΠΥ'!F32:H32)</f>
        <v>0</v>
      </c>
      <c r="K32" s="134">
        <f>SUM('Β2 Υλοποίηση ΠΥ'!I32:K32)</f>
        <v>0</v>
      </c>
      <c r="L32" s="134">
        <f>SUM('Β2 Υλοποίηση ΠΥ'!L32:N32)</f>
        <v>0</v>
      </c>
      <c r="M32" s="134">
        <f>SUM('Β2 Υλοποίηση ΠΥ'!O32:Q32)</f>
        <v>0</v>
      </c>
      <c r="N32" s="137">
        <f t="shared" si="14"/>
        <v>0</v>
      </c>
      <c r="O32" s="139" t="e">
        <f t="shared" si="15"/>
        <v>#DIV/0!</v>
      </c>
    </row>
    <row r="33" spans="1:15">
      <c r="A33" s="129">
        <f t="shared" si="16"/>
        <v>21</v>
      </c>
      <c r="B33" s="131"/>
      <c r="C33" s="132" t="s">
        <v>37</v>
      </c>
      <c r="D33" s="118">
        <f>'Β2 Υλοποίηση ΠΥ'!D33</f>
        <v>0</v>
      </c>
      <c r="E33" s="119"/>
      <c r="F33" s="120"/>
      <c r="G33" s="120"/>
      <c r="H33" s="120"/>
      <c r="I33" s="137">
        <f t="shared" si="13"/>
        <v>0</v>
      </c>
      <c r="J33" s="136">
        <f>SUM('Β2 Υλοποίηση ΠΥ'!F33:H33)</f>
        <v>0</v>
      </c>
      <c r="K33" s="134">
        <f>SUM('Β2 Υλοποίηση ΠΥ'!I33:K33)</f>
        <v>0</v>
      </c>
      <c r="L33" s="134">
        <f>SUM('Β2 Υλοποίηση ΠΥ'!L33:N33)</f>
        <v>0</v>
      </c>
      <c r="M33" s="134">
        <f>SUM('Β2 Υλοποίηση ΠΥ'!O33:Q33)</f>
        <v>0</v>
      </c>
      <c r="N33" s="137">
        <f t="shared" si="14"/>
        <v>0</v>
      </c>
      <c r="O33" s="139" t="e">
        <f t="shared" si="15"/>
        <v>#DIV/0!</v>
      </c>
    </row>
    <row r="34" spans="1:15">
      <c r="A34" s="129">
        <f t="shared" si="16"/>
        <v>22</v>
      </c>
      <c r="B34" s="131"/>
      <c r="C34" s="132" t="s">
        <v>91</v>
      </c>
      <c r="D34" s="118">
        <f>'Β2 Υλοποίηση ΠΥ'!D34</f>
        <v>0</v>
      </c>
      <c r="E34" s="119"/>
      <c r="F34" s="120"/>
      <c r="G34" s="120"/>
      <c r="H34" s="120"/>
      <c r="I34" s="137">
        <f t="shared" si="13"/>
        <v>0</v>
      </c>
      <c r="J34" s="136">
        <f>SUM('Β2 Υλοποίηση ΠΥ'!F34:H34)</f>
        <v>0</v>
      </c>
      <c r="K34" s="134">
        <f>SUM('Β2 Υλοποίηση ΠΥ'!I34:K34)</f>
        <v>0</v>
      </c>
      <c r="L34" s="134">
        <f>SUM('Β2 Υλοποίηση ΠΥ'!L34:N34)</f>
        <v>0</v>
      </c>
      <c r="M34" s="134">
        <f>SUM('Β2 Υλοποίηση ΠΥ'!O34:Q34)</f>
        <v>0</v>
      </c>
      <c r="N34" s="137">
        <f t="shared" si="14"/>
        <v>0</v>
      </c>
      <c r="O34" s="139" t="e">
        <f t="shared" si="15"/>
        <v>#DIV/0!</v>
      </c>
    </row>
    <row r="35" spans="1:15">
      <c r="A35" s="129">
        <f t="shared" si="16"/>
        <v>23</v>
      </c>
      <c r="B35" s="131"/>
      <c r="C35" s="132" t="s">
        <v>88</v>
      </c>
      <c r="D35" s="118">
        <f>'Β2 Υλοποίηση ΠΥ'!D35</f>
        <v>0</v>
      </c>
      <c r="E35" s="119"/>
      <c r="F35" s="120"/>
      <c r="G35" s="120"/>
      <c r="H35" s="120"/>
      <c r="I35" s="137">
        <f t="shared" si="13"/>
        <v>0</v>
      </c>
      <c r="J35" s="136">
        <f>SUM('Β2 Υλοποίηση ΠΥ'!F35:H35)</f>
        <v>0</v>
      </c>
      <c r="K35" s="134">
        <f>SUM('Β2 Υλοποίηση ΠΥ'!I35:K35)</f>
        <v>0</v>
      </c>
      <c r="L35" s="134">
        <f>SUM('Β2 Υλοποίηση ΠΥ'!L35:N35)</f>
        <v>0</v>
      </c>
      <c r="M35" s="134">
        <f>SUM('Β2 Υλοποίηση ΠΥ'!O35:Q35)</f>
        <v>0</v>
      </c>
      <c r="N35" s="137">
        <f t="shared" si="14"/>
        <v>0</v>
      </c>
      <c r="O35" s="139" t="e">
        <f t="shared" si="15"/>
        <v>#DIV/0!</v>
      </c>
    </row>
    <row r="36" spans="1:15">
      <c r="A36" s="129">
        <f t="shared" si="16"/>
        <v>24</v>
      </c>
      <c r="B36" s="131" t="s">
        <v>27</v>
      </c>
      <c r="C36" s="133" t="s">
        <v>38</v>
      </c>
      <c r="D36" s="118">
        <f>'Β2 Υλοποίηση ΠΥ'!D36</f>
        <v>0</v>
      </c>
      <c r="E36" s="125"/>
      <c r="F36" s="126"/>
      <c r="G36" s="126"/>
      <c r="H36" s="126"/>
      <c r="I36" s="137">
        <f t="shared" si="13"/>
        <v>0</v>
      </c>
      <c r="J36" s="136">
        <f>SUM('Β2 Υλοποίηση ΠΥ'!F36:H36)</f>
        <v>0</v>
      </c>
      <c r="K36" s="134">
        <f>SUM('Β2 Υλοποίηση ΠΥ'!I36:K36)</f>
        <v>0</v>
      </c>
      <c r="L36" s="134">
        <f>SUM('Β2 Υλοποίηση ΠΥ'!L36:N36)</f>
        <v>0</v>
      </c>
      <c r="M36" s="134">
        <f>SUM('Β2 Υλοποίηση ΠΥ'!O36:Q36)</f>
        <v>0</v>
      </c>
      <c r="N36" s="137">
        <f t="shared" si="14"/>
        <v>0</v>
      </c>
      <c r="O36" s="139" t="e">
        <f t="shared" si="15"/>
        <v>#DIV/0!</v>
      </c>
    </row>
    <row r="37" spans="1:15" ht="15.75" thickBot="1">
      <c r="A37" s="7">
        <f t="shared" si="16"/>
        <v>25</v>
      </c>
      <c r="C37" s="23" t="s">
        <v>39</v>
      </c>
      <c r="D37" s="115">
        <f>SUM(D29:D36)</f>
        <v>0</v>
      </c>
      <c r="E37" s="102">
        <f t="shared" ref="E37:M37" si="17">SUM(E29:E36)</f>
        <v>0</v>
      </c>
      <c r="F37" s="92">
        <f t="shared" si="17"/>
        <v>0</v>
      </c>
      <c r="G37" s="92">
        <f t="shared" si="17"/>
        <v>0</v>
      </c>
      <c r="H37" s="92">
        <f t="shared" si="17"/>
        <v>0</v>
      </c>
      <c r="I37" s="92">
        <f t="shared" si="17"/>
        <v>0</v>
      </c>
      <c r="J37" s="102">
        <f t="shared" si="17"/>
        <v>0</v>
      </c>
      <c r="K37" s="92">
        <f t="shared" si="17"/>
        <v>0</v>
      </c>
      <c r="L37" s="92">
        <f t="shared" si="17"/>
        <v>0</v>
      </c>
      <c r="M37" s="92">
        <f t="shared" si="17"/>
        <v>0</v>
      </c>
      <c r="N37" s="103">
        <f t="shared" ref="N37" si="18">SUM(N29:N36)</f>
        <v>0</v>
      </c>
      <c r="O37" s="108"/>
    </row>
    <row r="38" spans="1:15" ht="15.75" thickTop="1">
      <c r="A38" s="7"/>
      <c r="D38" s="110"/>
      <c r="E38" s="96"/>
      <c r="F38" s="88"/>
      <c r="G38" s="88"/>
      <c r="H38" s="88"/>
      <c r="I38" s="97"/>
      <c r="J38" s="96"/>
      <c r="K38" s="88"/>
      <c r="L38" s="88"/>
      <c r="M38" s="88"/>
      <c r="N38" s="97"/>
      <c r="O38" s="108"/>
    </row>
    <row r="39" spans="1:15">
      <c r="A39" s="7"/>
      <c r="B39" s="26" t="s">
        <v>40</v>
      </c>
      <c r="C39" s="26"/>
      <c r="D39" s="110"/>
      <c r="E39" s="96"/>
      <c r="F39" s="88"/>
      <c r="G39" s="88"/>
      <c r="H39" s="88"/>
      <c r="I39" s="97"/>
      <c r="J39" s="96"/>
      <c r="K39" s="88"/>
      <c r="L39" s="88"/>
      <c r="M39" s="88"/>
      <c r="N39" s="97"/>
      <c r="O39" s="108"/>
    </row>
    <row r="40" spans="1:15">
      <c r="A40" s="7"/>
      <c r="C40" s="24" t="s">
        <v>49</v>
      </c>
      <c r="D40" s="118">
        <f>'Β2 Υλοποίηση ΠΥ'!D40</f>
        <v>0</v>
      </c>
      <c r="E40" s="136">
        <f>J40</f>
        <v>0</v>
      </c>
      <c r="F40" s="134">
        <f>E42</f>
        <v>0</v>
      </c>
      <c r="G40" s="134">
        <f>F42</f>
        <v>0</v>
      </c>
      <c r="H40" s="134">
        <f>G42</f>
        <v>0</v>
      </c>
      <c r="I40" s="135">
        <f>E40</f>
        <v>0</v>
      </c>
      <c r="J40" s="136">
        <f>'Β2 Υλοποίηση ΠΥ'!F40</f>
        <v>0</v>
      </c>
      <c r="K40" s="134">
        <f>J42</f>
        <v>0</v>
      </c>
      <c r="L40" s="134">
        <f>K42</f>
        <v>0</v>
      </c>
      <c r="M40" s="134">
        <f>L42</f>
        <v>0</v>
      </c>
      <c r="N40" s="135">
        <f>J40</f>
        <v>0</v>
      </c>
      <c r="O40" s="108"/>
    </row>
    <row r="41" spans="1:15">
      <c r="A41" s="7"/>
      <c r="C41" s="4" t="s">
        <v>39</v>
      </c>
      <c r="D41" s="110">
        <f>D37</f>
        <v>0</v>
      </c>
      <c r="E41" s="105">
        <f t="shared" ref="E41:M41" si="19">E37</f>
        <v>0</v>
      </c>
      <c r="F41" s="89">
        <f t="shared" si="19"/>
        <v>0</v>
      </c>
      <c r="G41" s="89">
        <f t="shared" si="19"/>
        <v>0</v>
      </c>
      <c r="H41" s="89">
        <f t="shared" si="19"/>
        <v>0</v>
      </c>
      <c r="I41" s="89">
        <f t="shared" si="19"/>
        <v>0</v>
      </c>
      <c r="J41" s="105">
        <f t="shared" si="19"/>
        <v>0</v>
      </c>
      <c r="K41" s="89">
        <f t="shared" si="19"/>
        <v>0</v>
      </c>
      <c r="L41" s="89">
        <f t="shared" si="19"/>
        <v>0</v>
      </c>
      <c r="M41" s="89">
        <f t="shared" si="19"/>
        <v>0</v>
      </c>
      <c r="N41" s="104">
        <f t="shared" ref="N41" si="20">N37</f>
        <v>0</v>
      </c>
      <c r="O41" s="108"/>
    </row>
    <row r="42" spans="1:15">
      <c r="A42" s="7"/>
      <c r="B42" s="24"/>
      <c r="C42" s="4" t="s">
        <v>50</v>
      </c>
      <c r="D42" s="116">
        <f>D40+D41</f>
        <v>0</v>
      </c>
      <c r="E42" s="106">
        <f>E40+E41</f>
        <v>0</v>
      </c>
      <c r="F42" s="93">
        <f t="shared" ref="F42:M42" si="21">F40+F41</f>
        <v>0</v>
      </c>
      <c r="G42" s="93">
        <f t="shared" si="21"/>
        <v>0</v>
      </c>
      <c r="H42" s="93">
        <f t="shared" si="21"/>
        <v>0</v>
      </c>
      <c r="I42" s="93">
        <f t="shared" si="21"/>
        <v>0</v>
      </c>
      <c r="J42" s="106">
        <f t="shared" si="21"/>
        <v>0</v>
      </c>
      <c r="K42" s="93">
        <f t="shared" si="21"/>
        <v>0</v>
      </c>
      <c r="L42" s="93">
        <f t="shared" si="21"/>
        <v>0</v>
      </c>
      <c r="M42" s="93">
        <f t="shared" si="21"/>
        <v>0</v>
      </c>
      <c r="N42" s="107">
        <f t="shared" ref="N42" si="22">N40+N41</f>
        <v>0</v>
      </c>
      <c r="O42" s="108"/>
    </row>
    <row r="43" spans="1:15">
      <c r="A43" s="7"/>
      <c r="D43" s="108"/>
      <c r="E43" s="96"/>
      <c r="F43" s="88"/>
      <c r="G43" s="88"/>
      <c r="H43" s="88"/>
      <c r="I43" s="97"/>
      <c r="J43" s="96"/>
      <c r="K43" s="88"/>
      <c r="L43" s="88"/>
      <c r="M43" s="88"/>
      <c r="N43" s="97"/>
      <c r="O43" s="108"/>
    </row>
    <row r="44" spans="1:15" ht="19.5" customHeight="1">
      <c r="A44" s="7"/>
      <c r="B44" s="26" t="s">
        <v>46</v>
      </c>
      <c r="C44" s="26"/>
      <c r="D44" s="108"/>
      <c r="E44" s="96"/>
      <c r="F44" s="88"/>
      <c r="G44" s="88"/>
      <c r="H44" s="88"/>
      <c r="I44" s="97"/>
      <c r="J44" s="96"/>
      <c r="K44" s="88"/>
      <c r="L44" s="88"/>
      <c r="M44" s="88"/>
      <c r="N44" s="97"/>
      <c r="O44" s="108"/>
    </row>
    <row r="45" spans="1:15">
      <c r="A45" s="7"/>
      <c r="C45" s="24" t="s">
        <v>49</v>
      </c>
      <c r="D45" s="118">
        <f>'Β2 Υλοποίηση ΠΥ'!D45</f>
        <v>0</v>
      </c>
      <c r="E45" s="119">
        <f>J45</f>
        <v>0</v>
      </c>
      <c r="F45" s="134">
        <f>E48</f>
        <v>0</v>
      </c>
      <c r="G45" s="134">
        <f>F48</f>
        <v>0</v>
      </c>
      <c r="H45" s="134">
        <f>G48</f>
        <v>0</v>
      </c>
      <c r="I45" s="134">
        <f>E45</f>
        <v>0</v>
      </c>
      <c r="J45" s="119">
        <f>'Β2 Υλοποίηση ΠΥ'!F45</f>
        <v>0</v>
      </c>
      <c r="K45" s="134">
        <f>J48</f>
        <v>0</v>
      </c>
      <c r="L45" s="134">
        <f t="shared" ref="L45:M45" si="23">K48</f>
        <v>0</v>
      </c>
      <c r="M45" s="134">
        <f t="shared" si="23"/>
        <v>0</v>
      </c>
      <c r="N45" s="121">
        <f>J45</f>
        <v>0</v>
      </c>
      <c r="O45" s="122"/>
    </row>
    <row r="46" spans="1:15">
      <c r="A46" s="7"/>
      <c r="C46" s="24" t="s">
        <v>47</v>
      </c>
      <c r="D46" s="110">
        <f>-D35</f>
        <v>0</v>
      </c>
      <c r="E46" s="136">
        <f t="shared" ref="E46:M46" si="24">-E35</f>
        <v>0</v>
      </c>
      <c r="F46" s="134">
        <f t="shared" si="24"/>
        <v>0</v>
      </c>
      <c r="G46" s="134">
        <f t="shared" si="24"/>
        <v>0</v>
      </c>
      <c r="H46" s="134">
        <f t="shared" si="24"/>
        <v>0</v>
      </c>
      <c r="I46" s="134">
        <f t="shared" si="24"/>
        <v>0</v>
      </c>
      <c r="J46" s="136">
        <f t="shared" si="24"/>
        <v>0</v>
      </c>
      <c r="K46" s="134">
        <f t="shared" si="24"/>
        <v>0</v>
      </c>
      <c r="L46" s="134">
        <f t="shared" si="24"/>
        <v>0</v>
      </c>
      <c r="M46" s="134">
        <f t="shared" si="24"/>
        <v>0</v>
      </c>
      <c r="N46" s="135">
        <f t="shared" ref="N46" si="25">-N35</f>
        <v>0</v>
      </c>
      <c r="O46" s="122"/>
    </row>
    <row r="47" spans="1:15">
      <c r="A47" s="7"/>
      <c r="C47" s="25" t="s">
        <v>48</v>
      </c>
      <c r="D47" s="118">
        <f>'Β2 Υλοποίηση ΠΥ'!D47</f>
        <v>0</v>
      </c>
      <c r="E47" s="96"/>
      <c r="F47" s="88"/>
      <c r="G47" s="88"/>
      <c r="H47" s="88"/>
      <c r="I47" s="97">
        <f>SUM(E47:H47)</f>
        <v>0</v>
      </c>
      <c r="J47" s="136">
        <f>SUM('Β2 Υλοποίηση ΠΥ'!F47:H47)</f>
        <v>0</v>
      </c>
      <c r="K47" s="134">
        <f>SUM('Β2 Υλοποίηση ΠΥ'!I47:K47)</f>
        <v>0</v>
      </c>
      <c r="L47" s="134">
        <f>SUM('Β2 Υλοποίηση ΠΥ'!L47:N47)</f>
        <v>0</v>
      </c>
      <c r="M47" s="134">
        <f>SUM('Β2 Υλοποίηση ΠΥ'!O47:Q47)</f>
        <v>0</v>
      </c>
      <c r="N47" s="97">
        <f>SUM(J47:M47)</f>
        <v>0</v>
      </c>
      <c r="O47" s="108"/>
    </row>
    <row r="48" spans="1:15">
      <c r="A48" s="7"/>
      <c r="C48" s="4" t="s">
        <v>50</v>
      </c>
      <c r="D48" s="116">
        <f>D45+D46-D47</f>
        <v>0</v>
      </c>
      <c r="E48" s="106">
        <f t="shared" ref="E48:M48" si="26">E45+E46-E47</f>
        <v>0</v>
      </c>
      <c r="F48" s="93">
        <f t="shared" si="26"/>
        <v>0</v>
      </c>
      <c r="G48" s="93">
        <f t="shared" si="26"/>
        <v>0</v>
      </c>
      <c r="H48" s="93">
        <f t="shared" si="26"/>
        <v>0</v>
      </c>
      <c r="I48" s="107"/>
      <c r="J48" s="106">
        <f t="shared" si="26"/>
        <v>0</v>
      </c>
      <c r="K48" s="93">
        <f t="shared" si="26"/>
        <v>0</v>
      </c>
      <c r="L48" s="93">
        <f t="shared" si="26"/>
        <v>0</v>
      </c>
      <c r="M48" s="93">
        <f t="shared" si="26"/>
        <v>0</v>
      </c>
      <c r="N48" s="107">
        <f t="shared" ref="N48" si="27">N45+N46-N47</f>
        <v>0</v>
      </c>
      <c r="O48" s="210"/>
    </row>
  </sheetData>
  <mergeCells count="3">
    <mergeCell ref="O5:O6"/>
    <mergeCell ref="J5:N5"/>
    <mergeCell ref="E5:I5"/>
  </mergeCells>
  <dataValidations disablePrompts="1" count="2">
    <dataValidation type="list" allowBlank="1" showInputMessage="1" showErrorMessage="1" sqref="G1">
      <formula1>Months</formula1>
    </dataValidation>
    <dataValidation type="list" allowBlank="1" showInputMessage="1" showErrorMessage="1" sqref="M1">
      <formula1>Budget</formula1>
    </dataValidation>
  </dataValidations>
  <pageMargins left="0.35433070866141736" right="0.28000000000000003" top="0.35433070866141736" bottom="0.47244094488188981" header="0.31496062992125984" footer="0.31496062992125984"/>
  <pageSetup paperSize="9" scale="69" orientation="landscape" horizontalDpi="4294967293" verticalDpi="0" r:id="rId1"/>
  <headerFooter>
    <oddFooter>&amp;L&amp;A&amp;R&amp;P/&amp;N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zoomScale="85" zoomScaleNormal="85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A2" sqref="A2"/>
    </sheetView>
  </sheetViews>
  <sheetFormatPr defaultRowHeight="15"/>
  <cols>
    <col min="1" max="1" width="3.5703125" customWidth="1"/>
    <col min="2" max="2" width="4.5703125" customWidth="1"/>
    <col min="3" max="3" width="46.42578125" customWidth="1"/>
    <col min="4" max="4" width="16.28515625" customWidth="1"/>
    <col min="5" max="5" width="2.85546875" customWidth="1"/>
    <col min="6" max="6" width="13.140625" customWidth="1"/>
    <col min="7" max="18" width="11.85546875" bestFit="1" customWidth="1"/>
  </cols>
  <sheetData>
    <row r="1" spans="1:18" ht="18.75">
      <c r="A1" s="6" t="str">
        <f>'B1 Προβλέψεις'!A1</f>
        <v>Σχολική Εφορεία ………………………..</v>
      </c>
      <c r="F1" s="142" t="str">
        <f>'B1 Προβλέψεις'!E1</f>
        <v>Μήνας αναφοράς:</v>
      </c>
      <c r="G1" s="68"/>
      <c r="H1" s="68" t="str">
        <f>'B1 Προβλέψεις'!G1</f>
        <v>Ιανουάριος</v>
      </c>
    </row>
    <row r="2" spans="1:18" ht="18.75">
      <c r="A2" s="6" t="str">
        <f>'B1 Προβλέψεις'!A2</f>
        <v>Υλοποίηση Προϋπολογισμού 2020</v>
      </c>
    </row>
    <row r="3" spans="1:18" ht="18.75">
      <c r="A3" s="6" t="s">
        <v>51</v>
      </c>
    </row>
    <row r="4" spans="1:18" ht="7.5" customHeight="1">
      <c r="A4" s="15"/>
    </row>
    <row r="5" spans="1:18">
      <c r="A5" s="15"/>
      <c r="D5" s="28" t="s">
        <v>41</v>
      </c>
      <c r="E5" s="69"/>
      <c r="F5" s="28" t="s">
        <v>53</v>
      </c>
      <c r="G5" s="28" t="s">
        <v>53</v>
      </c>
      <c r="H5" s="28" t="s">
        <v>53</v>
      </c>
      <c r="I5" s="28" t="s">
        <v>53</v>
      </c>
      <c r="J5" s="28" t="s">
        <v>53</v>
      </c>
      <c r="K5" s="28" t="s">
        <v>53</v>
      </c>
      <c r="L5" s="28" t="s">
        <v>53</v>
      </c>
      <c r="M5" s="28" t="s">
        <v>53</v>
      </c>
      <c r="N5" s="33" t="s">
        <v>53</v>
      </c>
      <c r="O5" s="28" t="s">
        <v>53</v>
      </c>
      <c r="P5" s="28" t="s">
        <v>53</v>
      </c>
      <c r="Q5" s="28" t="s">
        <v>53</v>
      </c>
      <c r="R5" s="28" t="s">
        <v>53</v>
      </c>
    </row>
    <row r="6" spans="1:18">
      <c r="A6" s="15"/>
      <c r="C6" s="8"/>
      <c r="D6" s="29" t="s">
        <v>145</v>
      </c>
      <c r="E6" s="70"/>
      <c r="F6" s="29" t="s">
        <v>52</v>
      </c>
      <c r="G6" s="31" t="s">
        <v>54</v>
      </c>
      <c r="H6" s="31" t="s">
        <v>55</v>
      </c>
      <c r="I6" s="31" t="s">
        <v>56</v>
      </c>
      <c r="J6" s="31" t="s">
        <v>57</v>
      </c>
      <c r="K6" s="31" t="s">
        <v>58</v>
      </c>
      <c r="L6" s="31" t="s">
        <v>59</v>
      </c>
      <c r="M6" s="31" t="s">
        <v>60</v>
      </c>
      <c r="N6" s="34" t="s">
        <v>61</v>
      </c>
      <c r="O6" s="31" t="s">
        <v>62</v>
      </c>
      <c r="P6" s="31" t="s">
        <v>63</v>
      </c>
      <c r="Q6" s="31" t="s">
        <v>64</v>
      </c>
      <c r="R6" s="31" t="s">
        <v>65</v>
      </c>
    </row>
    <row r="7" spans="1:18">
      <c r="A7" s="15"/>
      <c r="B7" s="144" t="s">
        <v>7</v>
      </c>
      <c r="C7" s="8"/>
      <c r="D7" s="30" t="s">
        <v>5</v>
      </c>
      <c r="E7" s="71"/>
      <c r="F7" s="30" t="s">
        <v>5</v>
      </c>
      <c r="G7" s="30" t="s">
        <v>5</v>
      </c>
      <c r="H7" s="30" t="s">
        <v>5</v>
      </c>
      <c r="I7" s="30" t="s">
        <v>5</v>
      </c>
      <c r="J7" s="30" t="s">
        <v>5</v>
      </c>
      <c r="K7" s="30" t="s">
        <v>5</v>
      </c>
      <c r="L7" s="30" t="s">
        <v>5</v>
      </c>
      <c r="M7" s="30" t="s">
        <v>5</v>
      </c>
      <c r="N7" s="35" t="s">
        <v>5</v>
      </c>
      <c r="O7" s="30" t="s">
        <v>5</v>
      </c>
      <c r="P7" s="30" t="s">
        <v>5</v>
      </c>
      <c r="Q7" s="30" t="s">
        <v>5</v>
      </c>
      <c r="R7" s="30" t="s">
        <v>5</v>
      </c>
    </row>
    <row r="8" spans="1:18">
      <c r="A8" s="15"/>
      <c r="B8" s="9" t="s">
        <v>6</v>
      </c>
      <c r="C8" s="8"/>
      <c r="D8" s="43"/>
      <c r="E8" s="72"/>
      <c r="F8" s="43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8">
      <c r="A9" s="60">
        <v>1</v>
      </c>
      <c r="B9" s="64" t="s">
        <v>8</v>
      </c>
      <c r="C9" s="38" t="s">
        <v>9</v>
      </c>
      <c r="D9" s="47"/>
      <c r="E9" s="74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>
        <f t="shared" ref="R9:R15" si="0">SUM(F9:Q9)</f>
        <v>0</v>
      </c>
    </row>
    <row r="10" spans="1:18">
      <c r="A10" s="60">
        <f>A9+1</f>
        <v>2</v>
      </c>
      <c r="B10" s="64" t="s">
        <v>10</v>
      </c>
      <c r="C10" s="38" t="s">
        <v>11</v>
      </c>
      <c r="D10" s="47"/>
      <c r="E10" s="74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>
        <f t="shared" si="0"/>
        <v>0</v>
      </c>
    </row>
    <row r="11" spans="1:18">
      <c r="A11" s="60">
        <f t="shared" ref="A11:A16" si="1">A10+1</f>
        <v>3</v>
      </c>
      <c r="B11" s="64" t="s">
        <v>12</v>
      </c>
      <c r="C11" s="38" t="s">
        <v>13</v>
      </c>
      <c r="D11" s="47"/>
      <c r="E11" s="74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>
        <f t="shared" si="0"/>
        <v>0</v>
      </c>
    </row>
    <row r="12" spans="1:18">
      <c r="A12" s="60">
        <v>4</v>
      </c>
      <c r="B12" s="61" t="s">
        <v>14</v>
      </c>
      <c r="C12" s="39" t="s">
        <v>15</v>
      </c>
      <c r="D12" s="47"/>
      <c r="E12" s="74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>
        <f t="shared" si="0"/>
        <v>0</v>
      </c>
    </row>
    <row r="13" spans="1:18">
      <c r="A13" s="60">
        <v>5</v>
      </c>
      <c r="B13" s="61" t="s">
        <v>16</v>
      </c>
      <c r="C13" s="40" t="s">
        <v>17</v>
      </c>
      <c r="D13" s="47"/>
      <c r="E13" s="74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>
        <f t="shared" si="0"/>
        <v>0</v>
      </c>
    </row>
    <row r="14" spans="1:18">
      <c r="A14" s="60">
        <f t="shared" si="1"/>
        <v>6</v>
      </c>
      <c r="B14" s="61" t="s">
        <v>16</v>
      </c>
      <c r="C14" s="40" t="s">
        <v>18</v>
      </c>
      <c r="D14" s="47"/>
      <c r="E14" s="74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>
        <f t="shared" si="0"/>
        <v>0</v>
      </c>
    </row>
    <row r="15" spans="1:18">
      <c r="A15" s="60">
        <f t="shared" si="1"/>
        <v>7</v>
      </c>
      <c r="B15" s="64"/>
      <c r="C15" s="39" t="s">
        <v>19</v>
      </c>
      <c r="D15" s="49"/>
      <c r="E15" s="75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7">
        <f t="shared" si="0"/>
        <v>0</v>
      </c>
    </row>
    <row r="16" spans="1:18">
      <c r="A16" s="15">
        <f t="shared" si="1"/>
        <v>8</v>
      </c>
      <c r="C16" s="11" t="s">
        <v>20</v>
      </c>
      <c r="D16" s="50">
        <f>SUM(D9:D15)</f>
        <v>0</v>
      </c>
      <c r="E16" s="76"/>
      <c r="F16" s="50">
        <f>SUM(F9:F15)</f>
        <v>0</v>
      </c>
      <c r="G16" s="50">
        <f t="shared" ref="G16:R16" si="2">SUM(G9:G15)</f>
        <v>0</v>
      </c>
      <c r="H16" s="50">
        <f t="shared" si="2"/>
        <v>0</v>
      </c>
      <c r="I16" s="50">
        <f t="shared" si="2"/>
        <v>0</v>
      </c>
      <c r="J16" s="50">
        <f t="shared" si="2"/>
        <v>0</v>
      </c>
      <c r="K16" s="50">
        <f t="shared" si="2"/>
        <v>0</v>
      </c>
      <c r="L16" s="50">
        <f t="shared" si="2"/>
        <v>0</v>
      </c>
      <c r="M16" s="50">
        <f t="shared" si="2"/>
        <v>0</v>
      </c>
      <c r="N16" s="50">
        <f t="shared" si="2"/>
        <v>0</v>
      </c>
      <c r="O16" s="50">
        <f t="shared" si="2"/>
        <v>0</v>
      </c>
      <c r="P16" s="50">
        <f t="shared" si="2"/>
        <v>0</v>
      </c>
      <c r="Q16" s="50">
        <f t="shared" si="2"/>
        <v>0</v>
      </c>
      <c r="R16" s="50">
        <f t="shared" si="2"/>
        <v>0</v>
      </c>
    </row>
    <row r="17" spans="1:18">
      <c r="A17" s="15"/>
      <c r="B17" s="10"/>
      <c r="C17" s="9"/>
      <c r="D17" s="51"/>
      <c r="E17" s="77"/>
      <c r="F17" s="51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spans="1:18">
      <c r="A18" s="15"/>
      <c r="B18" s="9" t="s">
        <v>21</v>
      </c>
      <c r="C18" s="8"/>
      <c r="D18" s="51"/>
      <c r="E18" s="77"/>
      <c r="F18" s="51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</row>
    <row r="19" spans="1:18">
      <c r="A19" s="60">
        <f>A16+1</f>
        <v>9</v>
      </c>
      <c r="B19" s="64" t="s">
        <v>22</v>
      </c>
      <c r="C19" s="38" t="s">
        <v>23</v>
      </c>
      <c r="D19" s="56"/>
      <c r="E19" s="78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47">
        <f t="shared" ref="R19:R26" si="3">SUM(F19:Q19)</f>
        <v>0</v>
      </c>
    </row>
    <row r="20" spans="1:18">
      <c r="A20" s="60">
        <f>A19+1</f>
        <v>10</v>
      </c>
      <c r="B20" s="64" t="s">
        <v>24</v>
      </c>
      <c r="C20" s="38" t="s">
        <v>25</v>
      </c>
      <c r="D20" s="56"/>
      <c r="E20" s="78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47">
        <f t="shared" si="3"/>
        <v>0</v>
      </c>
    </row>
    <row r="21" spans="1:18">
      <c r="A21" s="60">
        <v>11</v>
      </c>
      <c r="B21" s="61" t="s">
        <v>16</v>
      </c>
      <c r="C21" s="39" t="s">
        <v>26</v>
      </c>
      <c r="D21" s="56"/>
      <c r="E21" s="78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47">
        <f t="shared" si="3"/>
        <v>0</v>
      </c>
    </row>
    <row r="22" spans="1:18">
      <c r="A22" s="60">
        <f t="shared" ref="A22:A27" si="4">A21+1</f>
        <v>12</v>
      </c>
      <c r="B22" s="61" t="s">
        <v>27</v>
      </c>
      <c r="C22" s="38" t="s">
        <v>28</v>
      </c>
      <c r="D22" s="56"/>
      <c r="E22" s="78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47">
        <f t="shared" si="3"/>
        <v>0</v>
      </c>
    </row>
    <row r="23" spans="1:18">
      <c r="A23" s="60">
        <f t="shared" si="4"/>
        <v>13</v>
      </c>
      <c r="B23" s="61" t="s">
        <v>29</v>
      </c>
      <c r="C23" s="39" t="s">
        <v>30</v>
      </c>
      <c r="D23" s="56"/>
      <c r="E23" s="78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47">
        <f t="shared" si="3"/>
        <v>0</v>
      </c>
    </row>
    <row r="24" spans="1:18">
      <c r="A24" s="60">
        <f t="shared" si="4"/>
        <v>14</v>
      </c>
      <c r="B24" s="64" t="s">
        <v>14</v>
      </c>
      <c r="C24" s="38" t="s">
        <v>31</v>
      </c>
      <c r="D24" s="56"/>
      <c r="E24" s="78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47">
        <f t="shared" si="3"/>
        <v>0</v>
      </c>
    </row>
    <row r="25" spans="1:18">
      <c r="A25" s="60">
        <f t="shared" si="4"/>
        <v>15</v>
      </c>
      <c r="B25" s="61"/>
      <c r="C25" s="38" t="s">
        <v>32</v>
      </c>
      <c r="D25" s="56"/>
      <c r="E25" s="78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47">
        <f t="shared" si="3"/>
        <v>0</v>
      </c>
    </row>
    <row r="26" spans="1:18">
      <c r="A26" s="60">
        <f t="shared" si="4"/>
        <v>16</v>
      </c>
      <c r="B26" s="64"/>
      <c r="C26" s="58" t="s">
        <v>19</v>
      </c>
      <c r="D26" s="57"/>
      <c r="E26" s="79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47">
        <f t="shared" si="3"/>
        <v>0</v>
      </c>
    </row>
    <row r="27" spans="1:18">
      <c r="A27" s="15">
        <f t="shared" si="4"/>
        <v>17</v>
      </c>
      <c r="B27" s="10"/>
      <c r="C27" s="11" t="s">
        <v>33</v>
      </c>
      <c r="D27" s="50">
        <f>SUM(D19:D26)</f>
        <v>0</v>
      </c>
      <c r="E27" s="76"/>
      <c r="F27" s="50">
        <f>SUM(F19:F26)</f>
        <v>0</v>
      </c>
      <c r="G27" s="50">
        <f t="shared" ref="G27:R27" si="5">SUM(G19:G26)</f>
        <v>0</v>
      </c>
      <c r="H27" s="50">
        <f t="shared" si="5"/>
        <v>0</v>
      </c>
      <c r="I27" s="50">
        <f t="shared" si="5"/>
        <v>0</v>
      </c>
      <c r="J27" s="50">
        <f t="shared" si="5"/>
        <v>0</v>
      </c>
      <c r="K27" s="50">
        <f t="shared" si="5"/>
        <v>0</v>
      </c>
      <c r="L27" s="50">
        <f t="shared" si="5"/>
        <v>0</v>
      </c>
      <c r="M27" s="50">
        <f t="shared" si="5"/>
        <v>0</v>
      </c>
      <c r="N27" s="50">
        <f t="shared" si="5"/>
        <v>0</v>
      </c>
      <c r="O27" s="50">
        <f t="shared" si="5"/>
        <v>0</v>
      </c>
      <c r="P27" s="50">
        <f t="shared" si="5"/>
        <v>0</v>
      </c>
      <c r="Q27" s="50">
        <f t="shared" si="5"/>
        <v>0</v>
      </c>
      <c r="R27" s="50">
        <f t="shared" si="5"/>
        <v>0</v>
      </c>
    </row>
    <row r="28" spans="1:18">
      <c r="A28" s="15"/>
      <c r="B28" s="10"/>
      <c r="C28" s="8"/>
      <c r="D28" s="52"/>
      <c r="E28" s="80"/>
      <c r="F28" s="52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1:18">
      <c r="A29" s="15">
        <f>A27+1</f>
        <v>18</v>
      </c>
      <c r="B29" s="12"/>
      <c r="C29" s="9" t="s">
        <v>34</v>
      </c>
      <c r="D29" s="53">
        <f>D16-D27</f>
        <v>0</v>
      </c>
      <c r="E29" s="81"/>
      <c r="F29" s="53">
        <f t="shared" ref="F29:R29" si="6">F16-F27</f>
        <v>0</v>
      </c>
      <c r="G29" s="53">
        <f t="shared" si="6"/>
        <v>0</v>
      </c>
      <c r="H29" s="53">
        <f t="shared" si="6"/>
        <v>0</v>
      </c>
      <c r="I29" s="53">
        <f t="shared" si="6"/>
        <v>0</v>
      </c>
      <c r="J29" s="53">
        <f t="shared" si="6"/>
        <v>0</v>
      </c>
      <c r="K29" s="53">
        <f t="shared" si="6"/>
        <v>0</v>
      </c>
      <c r="L29" s="53">
        <f t="shared" si="6"/>
        <v>0</v>
      </c>
      <c r="M29" s="53">
        <f t="shared" si="6"/>
        <v>0</v>
      </c>
      <c r="N29" s="53">
        <f t="shared" si="6"/>
        <v>0</v>
      </c>
      <c r="O29" s="53">
        <f t="shared" si="6"/>
        <v>0</v>
      </c>
      <c r="P29" s="53">
        <f t="shared" si="6"/>
        <v>0</v>
      </c>
      <c r="Q29" s="53">
        <f t="shared" si="6"/>
        <v>0</v>
      </c>
      <c r="R29" s="53">
        <f t="shared" si="6"/>
        <v>0</v>
      </c>
    </row>
    <row r="30" spans="1:18">
      <c r="A30" s="15"/>
      <c r="B30" s="12"/>
      <c r="C30" s="9"/>
      <c r="D30" s="53"/>
      <c r="E30" s="81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</row>
    <row r="31" spans="1:18">
      <c r="A31" s="60">
        <f>A29+1</f>
        <v>19</v>
      </c>
      <c r="B31" s="61" t="s">
        <v>29</v>
      </c>
      <c r="C31" s="62" t="s">
        <v>35</v>
      </c>
      <c r="D31" s="47"/>
      <c r="E31" s="74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>
        <f t="shared" ref="R31:R36" si="7">SUM(F31:Q31)</f>
        <v>0</v>
      </c>
    </row>
    <row r="32" spans="1:18">
      <c r="A32" s="60">
        <f t="shared" ref="A32:A37" si="8">A31+1</f>
        <v>20</v>
      </c>
      <c r="B32" s="61"/>
      <c r="C32" s="62" t="s">
        <v>36</v>
      </c>
      <c r="D32" s="47"/>
      <c r="E32" s="74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>
        <f t="shared" si="7"/>
        <v>0</v>
      </c>
    </row>
    <row r="33" spans="1:18">
      <c r="A33" s="60">
        <f t="shared" si="8"/>
        <v>21</v>
      </c>
      <c r="B33" s="61"/>
      <c r="C33" s="62" t="s">
        <v>37</v>
      </c>
      <c r="D33" s="47"/>
      <c r="E33" s="74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>
        <f t="shared" si="7"/>
        <v>0</v>
      </c>
    </row>
    <row r="34" spans="1:18">
      <c r="A34" s="60">
        <f t="shared" si="8"/>
        <v>22</v>
      </c>
      <c r="B34" s="61"/>
      <c r="C34" s="62" t="s">
        <v>91</v>
      </c>
      <c r="D34" s="47"/>
      <c r="E34" s="74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>
        <f t="shared" si="7"/>
        <v>0</v>
      </c>
    </row>
    <row r="35" spans="1:18">
      <c r="A35" s="60">
        <f t="shared" si="8"/>
        <v>23</v>
      </c>
      <c r="B35" s="61"/>
      <c r="C35" s="62" t="s">
        <v>88</v>
      </c>
      <c r="D35" s="47"/>
      <c r="E35" s="74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>
        <f t="shared" si="7"/>
        <v>0</v>
      </c>
    </row>
    <row r="36" spans="1:18">
      <c r="A36" s="60">
        <f t="shared" si="8"/>
        <v>24</v>
      </c>
      <c r="B36" s="61" t="s">
        <v>27</v>
      </c>
      <c r="C36" s="63" t="s">
        <v>38</v>
      </c>
      <c r="D36" s="59"/>
      <c r="E36" s="82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47">
        <f t="shared" si="7"/>
        <v>0</v>
      </c>
    </row>
    <row r="37" spans="1:18" ht="15.75" thickBot="1">
      <c r="A37" s="42">
        <f t="shared" si="8"/>
        <v>25</v>
      </c>
      <c r="B37" s="41"/>
      <c r="C37" s="65" t="s">
        <v>39</v>
      </c>
      <c r="D37" s="54">
        <f t="shared" ref="D37:R37" si="9">SUM(D29:D36)</f>
        <v>0</v>
      </c>
      <c r="E37" s="83"/>
      <c r="F37" s="54">
        <f t="shared" si="9"/>
        <v>0</v>
      </c>
      <c r="G37" s="54">
        <f t="shared" si="9"/>
        <v>0</v>
      </c>
      <c r="H37" s="54">
        <f t="shared" si="9"/>
        <v>0</v>
      </c>
      <c r="I37" s="54">
        <f t="shared" si="9"/>
        <v>0</v>
      </c>
      <c r="J37" s="54">
        <f t="shared" si="9"/>
        <v>0</v>
      </c>
      <c r="K37" s="54">
        <f t="shared" si="9"/>
        <v>0</v>
      </c>
      <c r="L37" s="54">
        <f t="shared" si="9"/>
        <v>0</v>
      </c>
      <c r="M37" s="54">
        <f t="shared" si="9"/>
        <v>0</v>
      </c>
      <c r="N37" s="54">
        <f t="shared" si="9"/>
        <v>0</v>
      </c>
      <c r="O37" s="54">
        <f t="shared" si="9"/>
        <v>0</v>
      </c>
      <c r="P37" s="54">
        <f t="shared" si="9"/>
        <v>0</v>
      </c>
      <c r="Q37" s="54">
        <f t="shared" si="9"/>
        <v>0</v>
      </c>
      <c r="R37" s="54">
        <f t="shared" si="9"/>
        <v>0</v>
      </c>
    </row>
    <row r="38" spans="1:18" ht="15.75" thickTop="1">
      <c r="A38" s="15"/>
      <c r="D38" s="45"/>
      <c r="E38" s="73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1:18">
      <c r="A39" s="15"/>
      <c r="B39" s="32" t="s">
        <v>40</v>
      </c>
      <c r="C39" s="32"/>
      <c r="D39" s="45"/>
      <c r="E39" s="73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18">
      <c r="A40" s="15"/>
      <c r="C40" s="13" t="s">
        <v>49</v>
      </c>
      <c r="D40" s="66"/>
      <c r="E40" s="84"/>
      <c r="F40" s="66"/>
      <c r="G40" s="66">
        <f>F42</f>
        <v>0</v>
      </c>
      <c r="H40" s="66">
        <f t="shared" ref="H40:Q40" si="10">G42</f>
        <v>0</v>
      </c>
      <c r="I40" s="66">
        <f t="shared" si="10"/>
        <v>0</v>
      </c>
      <c r="J40" s="66">
        <f t="shared" si="10"/>
        <v>0</v>
      </c>
      <c r="K40" s="66">
        <f t="shared" si="10"/>
        <v>0</v>
      </c>
      <c r="L40" s="66">
        <f t="shared" si="10"/>
        <v>0</v>
      </c>
      <c r="M40" s="66">
        <f t="shared" si="10"/>
        <v>0</v>
      </c>
      <c r="N40" s="66">
        <f t="shared" si="10"/>
        <v>0</v>
      </c>
      <c r="O40" s="66">
        <f t="shared" si="10"/>
        <v>0</v>
      </c>
      <c r="P40" s="66">
        <f t="shared" si="10"/>
        <v>0</v>
      </c>
      <c r="Q40" s="66">
        <f t="shared" si="10"/>
        <v>0</v>
      </c>
      <c r="R40" s="66">
        <f>F40</f>
        <v>0</v>
      </c>
    </row>
    <row r="41" spans="1:18">
      <c r="A41" s="15"/>
      <c r="C41" t="s">
        <v>39</v>
      </c>
      <c r="D41" s="45">
        <f t="shared" ref="D41" si="11">D37</f>
        <v>0</v>
      </c>
      <c r="E41" s="73"/>
      <c r="F41" s="45">
        <f t="shared" ref="F41:R41" si="12">F37</f>
        <v>0</v>
      </c>
      <c r="G41" s="45">
        <f t="shared" si="12"/>
        <v>0</v>
      </c>
      <c r="H41" s="45">
        <f t="shared" si="12"/>
        <v>0</v>
      </c>
      <c r="I41" s="45">
        <f t="shared" si="12"/>
        <v>0</v>
      </c>
      <c r="J41" s="45">
        <f t="shared" si="12"/>
        <v>0</v>
      </c>
      <c r="K41" s="45">
        <f t="shared" si="12"/>
        <v>0</v>
      </c>
      <c r="L41" s="45">
        <f t="shared" si="12"/>
        <v>0</v>
      </c>
      <c r="M41" s="45">
        <f t="shared" si="12"/>
        <v>0</v>
      </c>
      <c r="N41" s="45">
        <f t="shared" si="12"/>
        <v>0</v>
      </c>
      <c r="O41" s="45">
        <f t="shared" si="12"/>
        <v>0</v>
      </c>
      <c r="P41" s="45">
        <f t="shared" si="12"/>
        <v>0</v>
      </c>
      <c r="Q41" s="45">
        <f t="shared" si="12"/>
        <v>0</v>
      </c>
      <c r="R41" s="45">
        <f t="shared" si="12"/>
        <v>0</v>
      </c>
    </row>
    <row r="42" spans="1:18">
      <c r="A42" s="15"/>
      <c r="B42" s="13"/>
      <c r="C42" t="s">
        <v>50</v>
      </c>
      <c r="D42" s="55">
        <f t="shared" ref="D42:R42" si="13">D40+D41</f>
        <v>0</v>
      </c>
      <c r="E42" s="85"/>
      <c r="F42" s="55">
        <f t="shared" si="13"/>
        <v>0</v>
      </c>
      <c r="G42" s="55">
        <f t="shared" si="13"/>
        <v>0</v>
      </c>
      <c r="H42" s="55">
        <f t="shared" si="13"/>
        <v>0</v>
      </c>
      <c r="I42" s="55">
        <f t="shared" si="13"/>
        <v>0</v>
      </c>
      <c r="J42" s="55">
        <f t="shared" si="13"/>
        <v>0</v>
      </c>
      <c r="K42" s="55">
        <f t="shared" si="13"/>
        <v>0</v>
      </c>
      <c r="L42" s="55">
        <f t="shared" si="13"/>
        <v>0</v>
      </c>
      <c r="M42" s="55">
        <f t="shared" si="13"/>
        <v>0</v>
      </c>
      <c r="N42" s="55">
        <f t="shared" si="13"/>
        <v>0</v>
      </c>
      <c r="O42" s="55">
        <f t="shared" si="13"/>
        <v>0</v>
      </c>
      <c r="P42" s="55">
        <f t="shared" si="13"/>
        <v>0</v>
      </c>
      <c r="Q42" s="55">
        <f t="shared" si="13"/>
        <v>0</v>
      </c>
      <c r="R42" s="55">
        <f t="shared" si="13"/>
        <v>0</v>
      </c>
    </row>
    <row r="43" spans="1:18">
      <c r="A43" s="15"/>
      <c r="D43" s="46"/>
      <c r="E43" s="8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</row>
    <row r="44" spans="1:18" ht="15" customHeight="1">
      <c r="A44" s="15"/>
      <c r="B44" s="32" t="s">
        <v>46</v>
      </c>
      <c r="C44" s="32"/>
      <c r="D44" s="46"/>
      <c r="E44" s="8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</row>
    <row r="45" spans="1:18">
      <c r="A45" s="15"/>
      <c r="C45" s="13" t="s">
        <v>49</v>
      </c>
      <c r="D45" s="48"/>
      <c r="E45" s="87"/>
      <c r="F45" s="48"/>
      <c r="G45" s="67">
        <f>F48</f>
        <v>0</v>
      </c>
      <c r="H45" s="67">
        <f t="shared" ref="H45:Q45" si="14">G48</f>
        <v>0</v>
      </c>
      <c r="I45" s="67">
        <f t="shared" si="14"/>
        <v>0</v>
      </c>
      <c r="J45" s="67">
        <f t="shared" si="14"/>
        <v>0</v>
      </c>
      <c r="K45" s="67">
        <f t="shared" si="14"/>
        <v>0</v>
      </c>
      <c r="L45" s="67">
        <f t="shared" si="14"/>
        <v>0</v>
      </c>
      <c r="M45" s="67">
        <f t="shared" si="14"/>
        <v>0</v>
      </c>
      <c r="N45" s="67">
        <f t="shared" si="14"/>
        <v>0</v>
      </c>
      <c r="O45" s="67">
        <f t="shared" si="14"/>
        <v>0</v>
      </c>
      <c r="P45" s="67">
        <f t="shared" si="14"/>
        <v>0</v>
      </c>
      <c r="Q45" s="67">
        <f t="shared" si="14"/>
        <v>0</v>
      </c>
      <c r="R45" s="66">
        <f>F45</f>
        <v>0</v>
      </c>
    </row>
    <row r="46" spans="1:18">
      <c r="A46" s="15"/>
      <c r="C46" s="13" t="s">
        <v>47</v>
      </c>
      <c r="D46" s="67">
        <f t="shared" ref="D46" si="15">-D35</f>
        <v>0</v>
      </c>
      <c r="E46" s="84"/>
      <c r="F46" s="67">
        <f t="shared" ref="F46:R46" si="16">-F35</f>
        <v>0</v>
      </c>
      <c r="G46" s="67">
        <f t="shared" si="16"/>
        <v>0</v>
      </c>
      <c r="H46" s="67">
        <f t="shared" si="16"/>
        <v>0</v>
      </c>
      <c r="I46" s="67">
        <f t="shared" si="16"/>
        <v>0</v>
      </c>
      <c r="J46" s="67">
        <f t="shared" si="16"/>
        <v>0</v>
      </c>
      <c r="K46" s="67">
        <f t="shared" si="16"/>
        <v>0</v>
      </c>
      <c r="L46" s="67">
        <f t="shared" si="16"/>
        <v>0</v>
      </c>
      <c r="M46" s="67">
        <f t="shared" si="16"/>
        <v>0</v>
      </c>
      <c r="N46" s="67">
        <f t="shared" si="16"/>
        <v>0</v>
      </c>
      <c r="O46" s="67">
        <f t="shared" si="16"/>
        <v>0</v>
      </c>
      <c r="P46" s="67">
        <f t="shared" si="16"/>
        <v>0</v>
      </c>
      <c r="Q46" s="67">
        <f t="shared" si="16"/>
        <v>0</v>
      </c>
      <c r="R46" s="67">
        <f t="shared" si="16"/>
        <v>0</v>
      </c>
    </row>
    <row r="47" spans="1:18">
      <c r="A47" s="15"/>
      <c r="C47" s="14" t="s">
        <v>48</v>
      </c>
      <c r="D47" s="46"/>
      <c r="E47" s="8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>
        <f>SUM(F47:Q47)</f>
        <v>0</v>
      </c>
    </row>
    <row r="48" spans="1:18">
      <c r="A48" s="15"/>
      <c r="C48" t="s">
        <v>50</v>
      </c>
      <c r="D48" s="55">
        <f t="shared" ref="D48:R48" si="17">D45+D46-D47</f>
        <v>0</v>
      </c>
      <c r="E48" s="85"/>
      <c r="F48" s="55">
        <f t="shared" si="17"/>
        <v>0</v>
      </c>
      <c r="G48" s="55">
        <f t="shared" si="17"/>
        <v>0</v>
      </c>
      <c r="H48" s="55">
        <f t="shared" si="17"/>
        <v>0</v>
      </c>
      <c r="I48" s="55">
        <f t="shared" si="17"/>
        <v>0</v>
      </c>
      <c r="J48" s="55">
        <f t="shared" si="17"/>
        <v>0</v>
      </c>
      <c r="K48" s="55">
        <f t="shared" si="17"/>
        <v>0</v>
      </c>
      <c r="L48" s="55">
        <f t="shared" si="17"/>
        <v>0</v>
      </c>
      <c r="M48" s="55">
        <f t="shared" si="17"/>
        <v>0</v>
      </c>
      <c r="N48" s="55">
        <f t="shared" si="17"/>
        <v>0</v>
      </c>
      <c r="O48" s="55">
        <f t="shared" si="17"/>
        <v>0</v>
      </c>
      <c r="P48" s="55">
        <f t="shared" si="17"/>
        <v>0</v>
      </c>
      <c r="Q48" s="55">
        <f t="shared" si="17"/>
        <v>0</v>
      </c>
      <c r="R48" s="55">
        <f t="shared" si="17"/>
        <v>0</v>
      </c>
    </row>
  </sheetData>
  <pageMargins left="0.3" right="0.27559055118110237" top="0.31496062992125984" bottom="0.43307086614173229" header="0.31496062992125984" footer="0.23622047244094491"/>
  <pageSetup paperSize="9" scale="62" orientation="landscape" horizontalDpi="4294967293" verticalDpi="0" r:id="rId1"/>
  <headerFooter>
    <oddFooter>&amp;L&amp;A&amp;R&amp;P/&amp;N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opLeftCell="E1" workbookViewId="0">
      <selection activeCell="L1" sqref="L1"/>
    </sheetView>
  </sheetViews>
  <sheetFormatPr defaultRowHeight="15"/>
  <cols>
    <col min="1" max="1" width="7.85546875" style="145" customWidth="1"/>
    <col min="2" max="2" width="5.28515625" style="145" customWidth="1"/>
    <col min="3" max="3" width="20.85546875" style="145" customWidth="1"/>
    <col min="4" max="4" width="16.28515625" style="145" customWidth="1"/>
    <col min="5" max="5" width="14.28515625" style="145" customWidth="1"/>
    <col min="6" max="6" width="8.7109375" style="145" bestFit="1" customWidth="1"/>
    <col min="7" max="8" width="9.140625" style="145"/>
    <col min="9" max="9" width="12.5703125" style="145" customWidth="1"/>
    <col min="10" max="10" width="11.42578125" style="145" customWidth="1"/>
    <col min="11" max="11" width="11.5703125" style="145" customWidth="1"/>
    <col min="12" max="12" width="15.42578125" style="145" customWidth="1"/>
    <col min="13" max="19" width="9.7109375" style="145" bestFit="1" customWidth="1"/>
    <col min="20" max="22" width="10.7109375" style="145" bestFit="1" customWidth="1"/>
    <col min="23" max="16384" width="9.140625" style="145"/>
  </cols>
  <sheetData>
    <row r="1" spans="1:22" ht="18.75">
      <c r="B1" s="146" t="str">
        <f>'B1 Προβλέψεις'!A1</f>
        <v>Σχολική Εφορεία ………………………..</v>
      </c>
      <c r="H1" s="147" t="s">
        <v>81</v>
      </c>
      <c r="I1" s="148"/>
      <c r="K1" s="149" t="s">
        <v>66</v>
      </c>
    </row>
    <row r="2" spans="1:22" ht="18.75">
      <c r="B2" s="146" t="s">
        <v>144</v>
      </c>
    </row>
    <row r="3" spans="1:22" ht="18.75">
      <c r="B3" s="150" t="s">
        <v>92</v>
      </c>
    </row>
    <row r="5" spans="1:22" ht="15.75">
      <c r="B5" s="151" t="s">
        <v>115</v>
      </c>
    </row>
    <row r="6" spans="1:22">
      <c r="A6" s="219" t="s">
        <v>93</v>
      </c>
      <c r="B6" s="152" t="s">
        <v>94</v>
      </c>
      <c r="C6" s="152" t="s">
        <v>95</v>
      </c>
      <c r="D6" s="153" t="s">
        <v>96</v>
      </c>
      <c r="E6" s="153" t="s">
        <v>97</v>
      </c>
      <c r="F6" s="154" t="s">
        <v>98</v>
      </c>
      <c r="G6" s="154" t="s">
        <v>99</v>
      </c>
      <c r="H6" s="220" t="s">
        <v>100</v>
      </c>
      <c r="I6" s="154" t="s">
        <v>101</v>
      </c>
      <c r="J6" s="223" t="s">
        <v>102</v>
      </c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5"/>
    </row>
    <row r="7" spans="1:22">
      <c r="A7" s="219"/>
      <c r="B7" s="155"/>
      <c r="C7" s="155"/>
      <c r="D7" s="156" t="s">
        <v>103</v>
      </c>
      <c r="E7" s="156"/>
      <c r="F7" s="157"/>
      <c r="G7" s="158" t="s">
        <v>104</v>
      </c>
      <c r="H7" s="221"/>
      <c r="I7" s="158" t="s">
        <v>105</v>
      </c>
      <c r="J7" s="159">
        <v>43830</v>
      </c>
      <c r="K7" s="159">
        <v>43861</v>
      </c>
      <c r="L7" s="159">
        <v>43890</v>
      </c>
      <c r="M7" s="159">
        <v>43921</v>
      </c>
      <c r="N7" s="159">
        <v>43951</v>
      </c>
      <c r="O7" s="159">
        <v>43982</v>
      </c>
      <c r="P7" s="159">
        <v>44012</v>
      </c>
      <c r="Q7" s="159">
        <v>44043</v>
      </c>
      <c r="R7" s="159">
        <v>44074</v>
      </c>
      <c r="S7" s="159">
        <v>44104</v>
      </c>
      <c r="T7" s="159">
        <v>44135</v>
      </c>
      <c r="U7" s="159">
        <v>44165</v>
      </c>
      <c r="V7" s="159">
        <v>44196</v>
      </c>
    </row>
    <row r="8" spans="1:22">
      <c r="B8" s="160"/>
      <c r="C8" s="160"/>
      <c r="D8" s="161"/>
      <c r="E8" s="161"/>
      <c r="F8" s="160"/>
      <c r="G8" s="162"/>
      <c r="H8" s="222"/>
      <c r="I8" s="163" t="s">
        <v>106</v>
      </c>
      <c r="J8" s="164" t="s">
        <v>5</v>
      </c>
      <c r="K8" s="164" t="s">
        <v>5</v>
      </c>
      <c r="L8" s="164" t="s">
        <v>5</v>
      </c>
      <c r="M8" s="164" t="s">
        <v>5</v>
      </c>
      <c r="N8" s="164" t="s">
        <v>5</v>
      </c>
      <c r="O8" s="164" t="s">
        <v>5</v>
      </c>
      <c r="P8" s="164" t="s">
        <v>5</v>
      </c>
      <c r="Q8" s="164" t="s">
        <v>5</v>
      </c>
      <c r="R8" s="164" t="s">
        <v>5</v>
      </c>
      <c r="S8" s="164" t="s">
        <v>5</v>
      </c>
      <c r="T8" s="164" t="s">
        <v>5</v>
      </c>
      <c r="U8" s="164" t="s">
        <v>5</v>
      </c>
      <c r="V8" s="164" t="s">
        <v>5</v>
      </c>
    </row>
    <row r="9" spans="1:22">
      <c r="B9" s="165">
        <v>1</v>
      </c>
      <c r="C9" s="166"/>
      <c r="D9" s="166"/>
      <c r="E9" s="166"/>
      <c r="F9" s="167"/>
      <c r="G9" s="168"/>
      <c r="H9" s="168"/>
      <c r="I9" s="169"/>
      <c r="J9" s="169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</row>
    <row r="10" spans="1:22">
      <c r="B10" s="165">
        <v>2</v>
      </c>
      <c r="C10" s="166"/>
      <c r="D10" s="166"/>
      <c r="E10" s="166"/>
      <c r="F10" s="167"/>
      <c r="G10" s="168"/>
      <c r="H10" s="168"/>
      <c r="I10" s="169"/>
      <c r="J10" s="169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</row>
    <row r="11" spans="1:22">
      <c r="B11" s="165">
        <v>3</v>
      </c>
      <c r="C11" s="166"/>
      <c r="D11" s="166"/>
      <c r="E11" s="166"/>
      <c r="F11" s="167"/>
      <c r="G11" s="168"/>
      <c r="H11" s="168"/>
      <c r="I11" s="169"/>
      <c r="J11" s="169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</row>
    <row r="12" spans="1:22">
      <c r="B12" s="165">
        <v>4</v>
      </c>
      <c r="C12" s="166"/>
      <c r="D12" s="166"/>
      <c r="E12" s="166"/>
      <c r="F12" s="167"/>
      <c r="G12" s="166"/>
      <c r="H12" s="166"/>
      <c r="I12" s="169"/>
      <c r="J12" s="169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</row>
    <row r="13" spans="1:22">
      <c r="B13" s="165">
        <v>5</v>
      </c>
      <c r="C13" s="171"/>
      <c r="D13" s="171"/>
      <c r="E13" s="171"/>
      <c r="F13" s="172"/>
      <c r="G13" s="171"/>
      <c r="H13" s="171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</row>
    <row r="14" spans="1:22">
      <c r="B14" s="165">
        <v>6</v>
      </c>
      <c r="C14" s="171"/>
      <c r="D14" s="171"/>
      <c r="E14" s="171"/>
      <c r="F14" s="172"/>
      <c r="G14" s="171"/>
      <c r="H14" s="171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</row>
    <row r="15" spans="1:22">
      <c r="B15" s="165">
        <v>7</v>
      </c>
      <c r="C15" s="171"/>
      <c r="D15" s="171"/>
      <c r="E15" s="171"/>
      <c r="F15" s="172"/>
      <c r="G15" s="171"/>
      <c r="H15" s="171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</row>
    <row r="16" spans="1:22">
      <c r="B16" s="165">
        <v>8</v>
      </c>
      <c r="C16" s="171"/>
      <c r="D16" s="171"/>
      <c r="E16" s="171"/>
      <c r="F16" s="172"/>
      <c r="G16" s="171"/>
      <c r="H16" s="171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</row>
    <row r="17" spans="1:22">
      <c r="B17" s="165">
        <v>9</v>
      </c>
      <c r="C17" s="171"/>
      <c r="D17" s="171"/>
      <c r="E17" s="171"/>
      <c r="F17" s="172"/>
      <c r="G17" s="171"/>
      <c r="H17" s="171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</row>
    <row r="18" spans="1:22">
      <c r="B18" s="165">
        <v>10</v>
      </c>
      <c r="C18" s="171"/>
      <c r="D18" s="171"/>
      <c r="E18" s="171"/>
      <c r="F18" s="172"/>
      <c r="G18" s="171"/>
      <c r="H18" s="171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</row>
    <row r="19" spans="1:22">
      <c r="B19" s="173"/>
      <c r="C19" s="174"/>
      <c r="D19" s="174"/>
      <c r="E19" s="175"/>
      <c r="F19" s="174" t="s">
        <v>107</v>
      </c>
      <c r="G19" s="174"/>
      <c r="H19" s="175"/>
      <c r="I19" s="175"/>
      <c r="J19" s="176">
        <f t="shared" ref="J19:V19" si="0">SUM(J9:J18)</f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76">
        <f t="shared" si="0"/>
        <v>0</v>
      </c>
      <c r="P19" s="176">
        <f t="shared" si="0"/>
        <v>0</v>
      </c>
      <c r="Q19" s="176">
        <f t="shared" si="0"/>
        <v>0</v>
      </c>
      <c r="R19" s="176">
        <f t="shared" si="0"/>
        <v>0</v>
      </c>
      <c r="S19" s="176">
        <f t="shared" si="0"/>
        <v>0</v>
      </c>
      <c r="T19" s="176">
        <f t="shared" si="0"/>
        <v>0</v>
      </c>
      <c r="U19" s="176">
        <f t="shared" si="0"/>
        <v>0</v>
      </c>
      <c r="V19" s="176">
        <f t="shared" si="0"/>
        <v>0</v>
      </c>
    </row>
    <row r="21" spans="1:22">
      <c r="C21" s="177" t="s">
        <v>108</v>
      </c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</row>
    <row r="26" spans="1:22" ht="15.75">
      <c r="B26" s="151" t="s">
        <v>109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N26" s="179"/>
      <c r="O26" s="179"/>
      <c r="P26" s="179"/>
      <c r="Q26" s="179"/>
      <c r="R26" s="179"/>
      <c r="S26" s="179"/>
      <c r="T26" s="179"/>
      <c r="U26" s="179"/>
      <c r="V26" s="179"/>
    </row>
    <row r="27" spans="1:22" ht="25.5">
      <c r="A27" s="219" t="s">
        <v>93</v>
      </c>
      <c r="B27" s="152" t="s">
        <v>94</v>
      </c>
      <c r="C27" s="180" t="s">
        <v>95</v>
      </c>
      <c r="D27" s="181" t="s">
        <v>96</v>
      </c>
      <c r="E27" s="181" t="s">
        <v>97</v>
      </c>
      <c r="F27" s="182" t="s">
        <v>110</v>
      </c>
      <c r="G27" s="182" t="s">
        <v>98</v>
      </c>
      <c r="H27" s="183" t="s">
        <v>99</v>
      </c>
      <c r="I27" s="184" t="s">
        <v>100</v>
      </c>
      <c r="J27" s="183" t="s">
        <v>101</v>
      </c>
      <c r="K27" s="181" t="s">
        <v>111</v>
      </c>
      <c r="L27" s="185" t="s">
        <v>112</v>
      </c>
      <c r="N27" s="179"/>
      <c r="O27" s="179"/>
      <c r="P27" s="179"/>
      <c r="Q27" s="179"/>
      <c r="R27" s="179"/>
      <c r="S27" s="179"/>
      <c r="T27" s="179"/>
      <c r="U27" s="179"/>
      <c r="V27" s="179"/>
    </row>
    <row r="28" spans="1:22">
      <c r="A28" s="219"/>
      <c r="B28" s="155"/>
      <c r="C28" s="186"/>
      <c r="D28" s="187" t="s">
        <v>103</v>
      </c>
      <c r="E28" s="187"/>
      <c r="F28" s="186" t="s">
        <v>113</v>
      </c>
      <c r="G28" s="188"/>
      <c r="H28" s="189" t="s">
        <v>104</v>
      </c>
      <c r="I28" s="190"/>
      <c r="J28" s="189" t="s">
        <v>105</v>
      </c>
      <c r="K28" s="187" t="s">
        <v>114</v>
      </c>
      <c r="L28" s="191" t="s">
        <v>148</v>
      </c>
      <c r="N28" s="179"/>
      <c r="O28" s="179"/>
      <c r="P28" s="179"/>
      <c r="Q28" s="179"/>
      <c r="R28" s="179"/>
      <c r="S28" s="179"/>
      <c r="T28" s="179"/>
      <c r="U28" s="179"/>
      <c r="V28" s="179"/>
    </row>
    <row r="29" spans="1:22">
      <c r="B29" s="160"/>
      <c r="C29" s="192"/>
      <c r="D29" s="193"/>
      <c r="E29" s="193"/>
      <c r="F29" s="194" t="s">
        <v>79</v>
      </c>
      <c r="G29" s="192"/>
      <c r="H29" s="194"/>
      <c r="I29" s="195"/>
      <c r="J29" s="196" t="s">
        <v>106</v>
      </c>
      <c r="K29" s="197" t="s">
        <v>5</v>
      </c>
      <c r="L29" s="197" t="s">
        <v>5</v>
      </c>
      <c r="N29" s="179"/>
      <c r="O29" s="179"/>
      <c r="P29" s="179"/>
      <c r="Q29" s="179"/>
      <c r="R29" s="179"/>
      <c r="S29" s="179"/>
      <c r="T29" s="179"/>
      <c r="U29" s="179"/>
      <c r="V29" s="179"/>
    </row>
    <row r="30" spans="1:22">
      <c r="B30" s="165">
        <v>11</v>
      </c>
      <c r="C30" s="171"/>
      <c r="D30" s="171"/>
      <c r="E30" s="171"/>
      <c r="F30" s="172"/>
      <c r="G30" s="172"/>
      <c r="H30" s="171"/>
      <c r="I30" s="171"/>
      <c r="J30" s="170"/>
      <c r="K30" s="170"/>
      <c r="L30" s="170"/>
    </row>
    <row r="31" spans="1:22">
      <c r="B31" s="165">
        <v>12</v>
      </c>
      <c r="C31" s="166"/>
      <c r="D31" s="166"/>
      <c r="E31" s="166"/>
      <c r="F31" s="167"/>
      <c r="G31" s="167"/>
      <c r="H31" s="166"/>
      <c r="I31" s="166"/>
      <c r="J31" s="169"/>
      <c r="K31" s="169"/>
      <c r="L31" s="169"/>
    </row>
    <row r="32" spans="1:22">
      <c r="B32" s="165">
        <v>13</v>
      </c>
      <c r="C32" s="166"/>
      <c r="D32" s="166"/>
      <c r="E32" s="166"/>
      <c r="F32" s="167"/>
      <c r="G32" s="167"/>
      <c r="H32" s="168"/>
      <c r="I32" s="168"/>
      <c r="J32" s="169"/>
      <c r="K32" s="169"/>
      <c r="L32" s="169"/>
    </row>
    <row r="33" spans="2:12">
      <c r="B33" s="165">
        <v>14</v>
      </c>
      <c r="C33" s="171"/>
      <c r="D33" s="171"/>
      <c r="E33" s="171"/>
      <c r="F33" s="172"/>
      <c r="G33" s="172"/>
      <c r="H33" s="171"/>
      <c r="I33" s="171"/>
      <c r="J33" s="170"/>
      <c r="K33" s="170"/>
      <c r="L33" s="170"/>
    </row>
    <row r="34" spans="2:12">
      <c r="B34" s="165">
        <v>15</v>
      </c>
      <c r="C34" s="171"/>
      <c r="D34" s="171"/>
      <c r="E34" s="171"/>
      <c r="F34" s="172"/>
      <c r="G34" s="172"/>
      <c r="H34" s="171"/>
      <c r="I34" s="171"/>
      <c r="J34" s="170"/>
      <c r="K34" s="170"/>
      <c r="L34" s="170"/>
    </row>
    <row r="35" spans="2:12">
      <c r="B35" s="173"/>
      <c r="C35" s="174"/>
      <c r="D35" s="174"/>
      <c r="E35" s="175"/>
      <c r="G35" s="174" t="s">
        <v>107</v>
      </c>
      <c r="H35" s="174"/>
      <c r="I35" s="175"/>
      <c r="J35" s="175"/>
      <c r="K35" s="176">
        <f>SUM(K30:K34)</f>
        <v>0</v>
      </c>
      <c r="L35" s="176">
        <f>SUM(L30:L34)</f>
        <v>0</v>
      </c>
    </row>
    <row r="40" spans="2:12">
      <c r="C40" s="198"/>
    </row>
    <row r="41" spans="2:12">
      <c r="C41" s="199"/>
      <c r="E41" s="199"/>
    </row>
  </sheetData>
  <mergeCells count="4">
    <mergeCell ref="A6:A7"/>
    <mergeCell ref="H6:H8"/>
    <mergeCell ref="J6:V6"/>
    <mergeCell ref="A27:A28"/>
  </mergeCells>
  <pageMargins left="0.49" right="0.48" top="0.74803149606299213" bottom="0.74803149606299213" header="0.31496062992125984" footer="0.31496062992125984"/>
  <pageSetup paperSize="9" scale="56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="80" zoomScaleNormal="80" workbookViewId="0">
      <selection activeCell="A6" sqref="A6:A7"/>
    </sheetView>
  </sheetViews>
  <sheetFormatPr defaultRowHeight="15"/>
  <cols>
    <col min="1" max="1" width="36.5703125" style="145" customWidth="1"/>
    <col min="2" max="2" width="32.85546875" style="145" customWidth="1"/>
    <col min="3" max="3" width="11.85546875" style="145" bestFit="1" customWidth="1"/>
    <col min="4" max="4" width="11.140625" style="145" customWidth="1"/>
    <col min="5" max="12" width="10.7109375" style="145" bestFit="1" customWidth="1"/>
    <col min="13" max="15" width="11.85546875" style="145" bestFit="1" customWidth="1"/>
    <col min="16" max="16384" width="9.140625" style="145"/>
  </cols>
  <sheetData>
    <row r="1" spans="1:15" ht="18.75">
      <c r="A1" s="146" t="str">
        <f>'B1 Προβλέψεις'!A1</f>
        <v>Σχολική Εφορεία ………………………..</v>
      </c>
      <c r="F1" s="147" t="s">
        <v>81</v>
      </c>
      <c r="G1" s="148"/>
      <c r="I1" s="149" t="s">
        <v>66</v>
      </c>
    </row>
    <row r="2" spans="1:15" ht="18.75">
      <c r="A2" s="146" t="s">
        <v>144</v>
      </c>
    </row>
    <row r="3" spans="1:15" ht="18.75">
      <c r="A3" s="150" t="s">
        <v>116</v>
      </c>
    </row>
    <row r="5" spans="1:15">
      <c r="C5" s="223" t="s">
        <v>117</v>
      </c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5"/>
    </row>
    <row r="6" spans="1:15" ht="17.25" customHeight="1">
      <c r="A6" s="226" t="s">
        <v>118</v>
      </c>
      <c r="B6" s="228" t="s">
        <v>119</v>
      </c>
      <c r="C6" s="159">
        <v>43830</v>
      </c>
      <c r="D6" s="159">
        <v>43861</v>
      </c>
      <c r="E6" s="159">
        <v>43890</v>
      </c>
      <c r="F6" s="159">
        <v>43921</v>
      </c>
      <c r="G6" s="159">
        <v>43951</v>
      </c>
      <c r="H6" s="159">
        <v>43982</v>
      </c>
      <c r="I6" s="159">
        <v>44012</v>
      </c>
      <c r="J6" s="159">
        <v>44043</v>
      </c>
      <c r="K6" s="159">
        <v>44074</v>
      </c>
      <c r="L6" s="159">
        <v>44104</v>
      </c>
      <c r="M6" s="159">
        <v>44135</v>
      </c>
      <c r="N6" s="159">
        <v>44165</v>
      </c>
      <c r="O6" s="159">
        <v>44196</v>
      </c>
    </row>
    <row r="7" spans="1:15">
      <c r="A7" s="227"/>
      <c r="B7" s="229"/>
      <c r="C7" s="164" t="s">
        <v>5</v>
      </c>
      <c r="D7" s="164" t="s">
        <v>5</v>
      </c>
      <c r="E7" s="164" t="s">
        <v>5</v>
      </c>
      <c r="F7" s="164" t="s">
        <v>5</v>
      </c>
      <c r="G7" s="164" t="s">
        <v>5</v>
      </c>
      <c r="H7" s="164" t="s">
        <v>5</v>
      </c>
      <c r="I7" s="164" t="s">
        <v>5</v>
      </c>
      <c r="J7" s="164" t="s">
        <v>5</v>
      </c>
      <c r="K7" s="164" t="s">
        <v>5</v>
      </c>
      <c r="L7" s="164" t="s">
        <v>5</v>
      </c>
      <c r="M7" s="164" t="s">
        <v>5</v>
      </c>
      <c r="N7" s="164" t="s">
        <v>5</v>
      </c>
      <c r="O7" s="164" t="s">
        <v>5</v>
      </c>
    </row>
    <row r="8" spans="1:15" ht="28.5" customHeight="1">
      <c r="A8" s="200" t="s">
        <v>120</v>
      </c>
      <c r="B8" s="201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</row>
    <row r="9" spans="1:15" ht="28.5" customHeight="1">
      <c r="A9" s="200" t="s">
        <v>121</v>
      </c>
      <c r="B9" s="201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</row>
    <row r="10" spans="1:15" ht="28.5" customHeight="1">
      <c r="A10" s="200" t="s">
        <v>122</v>
      </c>
      <c r="B10" s="201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</row>
    <row r="11" spans="1:15" ht="28.5" customHeight="1">
      <c r="A11" s="200" t="s">
        <v>123</v>
      </c>
      <c r="B11" s="201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</row>
    <row r="12" spans="1:15" ht="28.5" customHeight="1">
      <c r="A12" s="200" t="s">
        <v>124</v>
      </c>
      <c r="B12" s="201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</row>
    <row r="13" spans="1:15" ht="28.5" customHeight="1">
      <c r="A13" s="200" t="s">
        <v>125</v>
      </c>
      <c r="B13" s="201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</row>
    <row r="14" spans="1:15" ht="28.5" customHeight="1">
      <c r="A14" s="200" t="s">
        <v>126</v>
      </c>
      <c r="B14" s="201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</row>
    <row r="15" spans="1:15" ht="28.5" customHeight="1">
      <c r="A15" s="200" t="s">
        <v>127</v>
      </c>
      <c r="B15" s="201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</row>
    <row r="16" spans="1:15" ht="48" customHeight="1">
      <c r="A16" s="209" t="s">
        <v>141</v>
      </c>
      <c r="B16" s="201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</row>
    <row r="17" spans="1:15" ht="28.5" customHeight="1">
      <c r="A17" s="200" t="s">
        <v>128</v>
      </c>
      <c r="B17" s="201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</row>
    <row r="18" spans="1:15">
      <c r="A18" s="203" t="s">
        <v>65</v>
      </c>
      <c r="B18" s="204"/>
      <c r="C18" s="176">
        <f>SUM(C8:C17)</f>
        <v>0</v>
      </c>
      <c r="D18" s="176">
        <f t="shared" ref="D18:O18" si="0">SUM(D8:D17)</f>
        <v>0</v>
      </c>
      <c r="E18" s="176">
        <f t="shared" si="0"/>
        <v>0</v>
      </c>
      <c r="F18" s="176">
        <f t="shared" si="0"/>
        <v>0</v>
      </c>
      <c r="G18" s="176">
        <f t="shared" si="0"/>
        <v>0</v>
      </c>
      <c r="H18" s="176">
        <f t="shared" si="0"/>
        <v>0</v>
      </c>
      <c r="I18" s="176">
        <f t="shared" si="0"/>
        <v>0</v>
      </c>
      <c r="J18" s="176">
        <f t="shared" si="0"/>
        <v>0</v>
      </c>
      <c r="K18" s="176">
        <f t="shared" si="0"/>
        <v>0</v>
      </c>
      <c r="L18" s="176">
        <f t="shared" si="0"/>
        <v>0</v>
      </c>
      <c r="M18" s="176">
        <f t="shared" si="0"/>
        <v>0</v>
      </c>
      <c r="N18" s="176">
        <f t="shared" si="0"/>
        <v>0</v>
      </c>
      <c r="O18" s="176">
        <f t="shared" si="0"/>
        <v>0</v>
      </c>
    </row>
    <row r="19" spans="1:15">
      <c r="A19" s="205"/>
    </row>
    <row r="20" spans="1:15" ht="30">
      <c r="A20" s="205" t="s">
        <v>129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</row>
  </sheetData>
  <mergeCells count="3">
    <mergeCell ref="C5:O5"/>
    <mergeCell ref="A6:A7"/>
    <mergeCell ref="B6:B7"/>
  </mergeCells>
  <pageMargins left="0.34" right="0.3" top="0.74803149606299213" bottom="0.74803149606299213" header="0.31496062992125984" footer="0.31496062992125984"/>
  <pageSetup paperSize="9" scale="66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workbookViewId="0">
      <selection activeCell="F7" sqref="F7"/>
    </sheetView>
  </sheetViews>
  <sheetFormatPr defaultRowHeight="15"/>
  <cols>
    <col min="1" max="1" width="5" style="145" customWidth="1"/>
    <col min="2" max="2" width="27" style="145" customWidth="1"/>
    <col min="3" max="3" width="21.5703125" style="145" customWidth="1"/>
    <col min="4" max="4" width="21.42578125" style="145" customWidth="1"/>
    <col min="5" max="5" width="21.7109375" style="145" customWidth="1"/>
    <col min="6" max="14" width="9.7109375" style="145" bestFit="1" customWidth="1"/>
    <col min="15" max="17" width="10.7109375" style="145" bestFit="1" customWidth="1"/>
    <col min="18" max="16384" width="9.140625" style="145"/>
  </cols>
  <sheetData>
    <row r="1" spans="1:17" ht="18.75">
      <c r="A1" s="146" t="str">
        <f>'B1 Προβλέψεις'!A1</f>
        <v>Σχολική Εφορεία ………………………..</v>
      </c>
      <c r="F1" s="147" t="s">
        <v>81</v>
      </c>
      <c r="G1" s="148"/>
      <c r="I1" s="149" t="s">
        <v>66</v>
      </c>
    </row>
    <row r="2" spans="1:17" ht="18.75">
      <c r="A2" s="146" t="s">
        <v>144</v>
      </c>
    </row>
    <row r="3" spans="1:17" ht="18.75">
      <c r="A3" s="148" t="s">
        <v>130</v>
      </c>
    </row>
    <row r="5" spans="1:17">
      <c r="E5" s="173"/>
    </row>
    <row r="6" spans="1:17">
      <c r="A6" s="152" t="s">
        <v>94</v>
      </c>
      <c r="B6" s="152" t="s">
        <v>131</v>
      </c>
      <c r="C6" s="153" t="s">
        <v>132</v>
      </c>
      <c r="D6" s="153" t="s">
        <v>132</v>
      </c>
      <c r="E6" s="153" t="s">
        <v>132</v>
      </c>
      <c r="F6" s="224" t="s">
        <v>150</v>
      </c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5"/>
    </row>
    <row r="7" spans="1:17">
      <c r="A7" s="155"/>
      <c r="B7" s="155"/>
      <c r="C7" s="156" t="s">
        <v>142</v>
      </c>
      <c r="D7" s="156" t="s">
        <v>143</v>
      </c>
      <c r="E7" s="156" t="s">
        <v>149</v>
      </c>
      <c r="F7" s="159">
        <v>43861</v>
      </c>
      <c r="G7" s="159">
        <v>43890</v>
      </c>
      <c r="H7" s="159">
        <v>43921</v>
      </c>
      <c r="I7" s="159">
        <v>43951</v>
      </c>
      <c r="J7" s="159">
        <v>43982</v>
      </c>
      <c r="K7" s="159">
        <v>44012</v>
      </c>
      <c r="L7" s="159">
        <v>44043</v>
      </c>
      <c r="M7" s="159">
        <v>44074</v>
      </c>
      <c r="N7" s="159">
        <v>44104</v>
      </c>
      <c r="O7" s="159">
        <v>44135</v>
      </c>
      <c r="P7" s="159">
        <v>44165</v>
      </c>
      <c r="Q7" s="159">
        <v>44196</v>
      </c>
    </row>
    <row r="8" spans="1:17">
      <c r="A8" s="155"/>
      <c r="B8" s="155"/>
      <c r="C8" s="156" t="s">
        <v>133</v>
      </c>
      <c r="D8" s="156" t="s">
        <v>134</v>
      </c>
      <c r="E8" s="156" t="s">
        <v>134</v>
      </c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</row>
    <row r="9" spans="1:17">
      <c r="A9" s="160"/>
      <c r="B9" s="160"/>
      <c r="C9" s="164" t="s">
        <v>5</v>
      </c>
      <c r="D9" s="164" t="s">
        <v>5</v>
      </c>
      <c r="E9" s="164" t="s">
        <v>5</v>
      </c>
      <c r="F9" s="164" t="s">
        <v>5</v>
      </c>
      <c r="G9" s="164" t="s">
        <v>5</v>
      </c>
      <c r="H9" s="164" t="s">
        <v>5</v>
      </c>
      <c r="I9" s="164" t="s">
        <v>5</v>
      </c>
      <c r="J9" s="164" t="s">
        <v>5</v>
      </c>
      <c r="K9" s="164" t="s">
        <v>5</v>
      </c>
      <c r="L9" s="164" t="s">
        <v>5</v>
      </c>
      <c r="M9" s="164" t="s">
        <v>5</v>
      </c>
      <c r="N9" s="164" t="s">
        <v>5</v>
      </c>
      <c r="O9" s="164" t="s">
        <v>5</v>
      </c>
      <c r="P9" s="164" t="s">
        <v>5</v>
      </c>
      <c r="Q9" s="164" t="s">
        <v>5</v>
      </c>
    </row>
    <row r="10" spans="1:17">
      <c r="A10" s="165">
        <v>1</v>
      </c>
      <c r="B10" s="165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</row>
    <row r="11" spans="1:17">
      <c r="A11" s="165">
        <v>2</v>
      </c>
      <c r="B11" s="165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</row>
    <row r="12" spans="1:17">
      <c r="A12" s="165">
        <v>3</v>
      </c>
      <c r="B12" s="165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</row>
    <row r="13" spans="1:17">
      <c r="A13" s="165">
        <v>4</v>
      </c>
      <c r="B13" s="165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</row>
    <row r="14" spans="1:17">
      <c r="A14" s="165">
        <v>5</v>
      </c>
      <c r="B14" s="165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</row>
    <row r="15" spans="1:17">
      <c r="A15" s="165">
        <v>6</v>
      </c>
      <c r="B15" s="165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</row>
    <row r="16" spans="1:17">
      <c r="A16" s="165">
        <v>7</v>
      </c>
      <c r="B16" s="165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</row>
    <row r="17" spans="1:17">
      <c r="A17" s="165">
        <v>8</v>
      </c>
      <c r="B17" s="165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</row>
    <row r="18" spans="1:17">
      <c r="A18" s="165">
        <v>9</v>
      </c>
      <c r="B18" s="165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</row>
    <row r="19" spans="1:17">
      <c r="A19" s="165">
        <v>10</v>
      </c>
      <c r="B19" s="165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</row>
    <row r="20" spans="1:17">
      <c r="B20" s="207" t="s">
        <v>107</v>
      </c>
      <c r="C20" s="208">
        <f>SUM(C10:C19)</f>
        <v>0</v>
      </c>
      <c r="D20" s="208">
        <f>SUM(D10:D19)</f>
        <v>0</v>
      </c>
      <c r="E20" s="208">
        <f>SUM(E10:E19)</f>
        <v>0</v>
      </c>
      <c r="F20" s="208">
        <f t="shared" ref="F20:Q20" si="0">SUM(F10:F19)</f>
        <v>0</v>
      </c>
      <c r="G20" s="208">
        <f t="shared" si="0"/>
        <v>0</v>
      </c>
      <c r="H20" s="208">
        <f t="shared" si="0"/>
        <v>0</v>
      </c>
      <c r="I20" s="208">
        <f t="shared" si="0"/>
        <v>0</v>
      </c>
      <c r="J20" s="208">
        <f t="shared" si="0"/>
        <v>0</v>
      </c>
      <c r="K20" s="208">
        <f t="shared" si="0"/>
        <v>0</v>
      </c>
      <c r="L20" s="208">
        <f t="shared" si="0"/>
        <v>0</v>
      </c>
      <c r="M20" s="208">
        <f t="shared" si="0"/>
        <v>0</v>
      </c>
      <c r="N20" s="208">
        <f t="shared" si="0"/>
        <v>0</v>
      </c>
      <c r="O20" s="208">
        <f t="shared" si="0"/>
        <v>0</v>
      </c>
      <c r="P20" s="208">
        <f t="shared" si="0"/>
        <v>0</v>
      </c>
      <c r="Q20" s="208">
        <f t="shared" si="0"/>
        <v>0</v>
      </c>
    </row>
  </sheetData>
  <mergeCells count="1">
    <mergeCell ref="F6:Q6"/>
  </mergeCells>
  <pageMargins left="0.35433070866141736" right="0.27559055118110237" top="0.74803149606299213" bottom="0.74803149606299213" header="0.31496062992125984" footer="0.31496062992125984"/>
  <pageSetup paperSize="9" scale="65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0"/>
  <sheetViews>
    <sheetView workbookViewId="0">
      <selection activeCell="E24" sqref="E24"/>
    </sheetView>
  </sheetViews>
  <sheetFormatPr defaultRowHeight="15"/>
  <cols>
    <col min="1" max="1" width="13.28515625" bestFit="1" customWidth="1"/>
  </cols>
  <sheetData>
    <row r="1" spans="1:1">
      <c r="A1" s="3" t="s">
        <v>67</v>
      </c>
    </row>
    <row r="3" spans="1:1">
      <c r="A3" t="s">
        <v>66</v>
      </c>
    </row>
    <row r="4" spans="1:1">
      <c r="A4" t="s">
        <v>68</v>
      </c>
    </row>
    <row r="5" spans="1:1">
      <c r="A5" t="s">
        <v>69</v>
      </c>
    </row>
    <row r="6" spans="1:1">
      <c r="A6" t="s">
        <v>70</v>
      </c>
    </row>
    <row r="7" spans="1:1">
      <c r="A7" t="s">
        <v>71</v>
      </c>
    </row>
    <row r="8" spans="1:1">
      <c r="A8" t="s">
        <v>72</v>
      </c>
    </row>
    <row r="9" spans="1:1">
      <c r="A9" t="s">
        <v>73</v>
      </c>
    </row>
    <row r="10" spans="1:1">
      <c r="A10" t="s">
        <v>74</v>
      </c>
    </row>
    <row r="11" spans="1:1">
      <c r="A11" t="s">
        <v>75</v>
      </c>
    </row>
    <row r="12" spans="1:1">
      <c r="A12" t="s">
        <v>76</v>
      </c>
    </row>
    <row r="13" spans="1:1">
      <c r="A13" t="s">
        <v>77</v>
      </c>
    </row>
    <row r="14" spans="1:1">
      <c r="A14" t="s">
        <v>78</v>
      </c>
    </row>
    <row r="17" spans="1:1">
      <c r="A17" s="3" t="s">
        <v>41</v>
      </c>
    </row>
    <row r="19" spans="1:1">
      <c r="A19" t="s">
        <v>86</v>
      </c>
    </row>
    <row r="20" spans="1:1">
      <c r="A20" t="s">
        <v>87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Περιεχομενα</vt:lpstr>
      <vt:lpstr>B1 Προβλέψεις</vt:lpstr>
      <vt:lpstr>Β2 Υλοποίηση ΠΥ</vt:lpstr>
      <vt:lpstr>Β3 Δάνεια</vt:lpstr>
      <vt:lpstr>Β4 Καθυστερ Οφειλές</vt:lpstr>
      <vt:lpstr>Β5 Δεσμεύσεις</vt:lpstr>
      <vt:lpstr>Lists</vt:lpstr>
      <vt:lpstr>Budget</vt:lpstr>
      <vt:lpstr>Months</vt:lpstr>
      <vt:lpstr>'B1 Προβλέψεις'!Print_Area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Chloe</dc:creator>
  <cp:lastModifiedBy>TRY190210308</cp:lastModifiedBy>
  <cp:lastPrinted>2016-01-21T11:00:16Z</cp:lastPrinted>
  <dcterms:created xsi:type="dcterms:W3CDTF">2014-08-18T06:52:52Z</dcterms:created>
  <dcterms:modified xsi:type="dcterms:W3CDTF">2019-10-30T06:19:04Z</dcterms:modified>
</cp:coreProperties>
</file>